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28"/>
  <workbookPr autoCompressPictures="0"/>
  <mc:AlternateContent xmlns:mc="http://schemas.openxmlformats.org/markup-compatibility/2006">
    <mc:Choice Requires="x15">
      <x15ac:absPath xmlns:x15ac="http://schemas.microsoft.com/office/spreadsheetml/2010/11/ac" url="/Users/jeremiesteib/Documents/BOULOT/AFAR/modèles documents AFAR site/"/>
    </mc:Choice>
  </mc:AlternateContent>
  <xr:revisionPtr revIDLastSave="0" documentId="13_ncr:1_{E9B94D22-C5E6-5644-8186-FCCF7106C17E}" xr6:coauthVersionLast="47" xr6:coauthVersionMax="47" xr10:uidLastSave="{00000000-0000-0000-0000-000000000000}"/>
  <bookViews>
    <workbookView xWindow="0" yWindow="760" windowWidth="19380" windowHeight="18880" xr2:uid="{00000000-000D-0000-FFFF-FFFF00000000}"/>
  </bookViews>
  <sheets>
    <sheet name="Feuil1" sheetId="1" r:id="rId1"/>
  </sheets>
  <definedNames>
    <definedName name="Print_Area" localSheetId="0">Feuil1!$C$3:$AP$136</definedName>
    <definedName name="_xlnm.Print_Area" localSheetId="0">Feuil1!$B$2:$AQ$137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87" i="1" l="1"/>
  <c r="C80" i="1" l="1"/>
  <c r="F80" i="1"/>
  <c r="AP74" i="1"/>
  <c r="AO74" i="1"/>
  <c r="AN74" i="1"/>
  <c r="AM74" i="1"/>
  <c r="AL74" i="1"/>
  <c r="AI74" i="1"/>
  <c r="AH74" i="1"/>
  <c r="AG74" i="1"/>
  <c r="AF74" i="1"/>
  <c r="AE74" i="1"/>
  <c r="AB74" i="1"/>
  <c r="AA74" i="1"/>
  <c r="Z74" i="1"/>
  <c r="Y74" i="1"/>
  <c r="U74" i="1"/>
  <c r="T74" i="1"/>
  <c r="S74" i="1"/>
  <c r="R74" i="1"/>
  <c r="Q74" i="1"/>
  <c r="K74" i="1"/>
  <c r="L74" i="1"/>
  <c r="M74" i="1"/>
  <c r="N74" i="1"/>
  <c r="J74" i="1"/>
  <c r="C82" i="1"/>
  <c r="C78" i="1"/>
  <c r="AP100" i="1"/>
  <c r="AO100" i="1"/>
  <c r="AN100" i="1"/>
  <c r="AM100" i="1"/>
  <c r="AL100" i="1"/>
  <c r="AI100" i="1"/>
  <c r="AH100" i="1"/>
  <c r="AG100" i="1"/>
  <c r="AF100" i="1"/>
  <c r="AE100" i="1"/>
  <c r="AB100" i="1"/>
  <c r="AA100" i="1"/>
  <c r="Z100" i="1"/>
  <c r="Y100" i="1"/>
  <c r="X100" i="1"/>
  <c r="R100" i="1"/>
  <c r="S100" i="1"/>
  <c r="T100" i="1"/>
  <c r="U100" i="1"/>
  <c r="Q100" i="1"/>
  <c r="K100" i="1"/>
  <c r="L100" i="1"/>
  <c r="M100" i="1"/>
  <c r="N100" i="1"/>
  <c r="C106" i="1"/>
  <c r="J100" i="1"/>
  <c r="L57" i="1"/>
  <c r="J133" i="1"/>
  <c r="K133" i="1" s="1"/>
  <c r="L133" i="1" s="1"/>
  <c r="M133" i="1" s="1"/>
  <c r="N133" i="1" s="1"/>
  <c r="O133" i="1" s="1"/>
  <c r="P133" i="1" s="1"/>
  <c r="Q133" i="1" s="1"/>
  <c r="R133" i="1" s="1"/>
  <c r="S133" i="1" s="1"/>
  <c r="T133" i="1" s="1"/>
  <c r="U133" i="1" s="1"/>
  <c r="V133" i="1" s="1"/>
  <c r="W133" i="1" s="1"/>
  <c r="X133" i="1" s="1"/>
  <c r="Y133" i="1" s="1"/>
  <c r="Z133" i="1" s="1"/>
  <c r="AA133" i="1" s="1"/>
  <c r="AB133" i="1" s="1"/>
  <c r="AC133" i="1" s="1"/>
  <c r="AD133" i="1" s="1"/>
  <c r="AE133" i="1" s="1"/>
  <c r="AF133" i="1" s="1"/>
  <c r="AG133" i="1" s="1"/>
  <c r="AH133" i="1" s="1"/>
  <c r="AI133" i="1" s="1"/>
  <c r="AJ133" i="1" s="1"/>
  <c r="AK133" i="1" s="1"/>
  <c r="AL133" i="1" s="1"/>
  <c r="AM133" i="1" s="1"/>
  <c r="AN133" i="1" s="1"/>
  <c r="AO133" i="1" s="1"/>
  <c r="AP133" i="1" s="1"/>
  <c r="J134" i="1"/>
  <c r="K134" i="1" s="1"/>
  <c r="L134" i="1" s="1"/>
  <c r="M134" i="1" s="1"/>
  <c r="N134" i="1" s="1"/>
  <c r="O134" i="1" s="1"/>
  <c r="P134" i="1" s="1"/>
  <c r="Q134" i="1" s="1"/>
  <c r="R134" i="1" s="1"/>
  <c r="S134" i="1" s="1"/>
  <c r="T134" i="1" s="1"/>
  <c r="U134" i="1" s="1"/>
  <c r="V134" i="1" s="1"/>
  <c r="W134" i="1" s="1"/>
  <c r="X134" i="1" s="1"/>
  <c r="Y134" i="1" s="1"/>
  <c r="Z134" i="1" s="1"/>
  <c r="AA134" i="1" s="1"/>
  <c r="AB134" i="1" s="1"/>
  <c r="AC134" i="1" s="1"/>
  <c r="AD134" i="1" s="1"/>
  <c r="AE134" i="1" s="1"/>
  <c r="AF134" i="1" s="1"/>
  <c r="AG134" i="1" s="1"/>
  <c r="AH134" i="1" s="1"/>
  <c r="AI134" i="1" s="1"/>
  <c r="AJ134" i="1" s="1"/>
  <c r="AK134" i="1" s="1"/>
  <c r="AL134" i="1" s="1"/>
  <c r="AM134" i="1" s="1"/>
  <c r="AN134" i="1" s="1"/>
  <c r="AO134" i="1" s="1"/>
  <c r="AP134" i="1" s="1"/>
  <c r="J6" i="1"/>
  <c r="C109" i="1"/>
  <c r="C110" i="1"/>
  <c r="C111" i="1"/>
  <c r="C112" i="1"/>
  <c r="C113" i="1"/>
  <c r="AP97" i="1"/>
  <c r="AO97" i="1"/>
  <c r="AN97" i="1"/>
  <c r="AM97" i="1"/>
  <c r="AL97" i="1"/>
  <c r="AI97" i="1"/>
  <c r="AH97" i="1"/>
  <c r="AG97" i="1"/>
  <c r="AF97" i="1"/>
  <c r="AE97" i="1"/>
  <c r="AB97" i="1"/>
  <c r="AA97" i="1"/>
  <c r="Z97" i="1"/>
  <c r="Y97" i="1"/>
  <c r="X97" i="1"/>
  <c r="U97" i="1"/>
  <c r="T97" i="1"/>
  <c r="S97" i="1"/>
  <c r="R97" i="1"/>
  <c r="Q97" i="1"/>
  <c r="AP107" i="1"/>
  <c r="AO107" i="1"/>
  <c r="AN107" i="1"/>
  <c r="AM107" i="1"/>
  <c r="AL107" i="1"/>
  <c r="AI107" i="1"/>
  <c r="AH107" i="1"/>
  <c r="AG107" i="1"/>
  <c r="AF107" i="1"/>
  <c r="AE107" i="1"/>
  <c r="AB107" i="1"/>
  <c r="AA107" i="1"/>
  <c r="Z107" i="1"/>
  <c r="Y107" i="1"/>
  <c r="X107" i="1"/>
  <c r="U107" i="1"/>
  <c r="T107" i="1"/>
  <c r="S107" i="1"/>
  <c r="R107" i="1"/>
  <c r="Q107" i="1"/>
  <c r="AP120" i="1"/>
  <c r="AO120" i="1"/>
  <c r="AN120" i="1"/>
  <c r="AM120" i="1"/>
  <c r="AL120" i="1"/>
  <c r="AI120" i="1"/>
  <c r="AH120" i="1"/>
  <c r="AG120" i="1"/>
  <c r="AF120" i="1"/>
  <c r="AE120" i="1"/>
  <c r="AB120" i="1"/>
  <c r="AA120" i="1"/>
  <c r="Z120" i="1"/>
  <c r="Y120" i="1"/>
  <c r="X120" i="1"/>
  <c r="C124" i="1"/>
  <c r="AP87" i="1"/>
  <c r="AO87" i="1"/>
  <c r="AN87" i="1"/>
  <c r="AM87" i="1"/>
  <c r="AL87" i="1"/>
  <c r="AI87" i="1"/>
  <c r="AH87" i="1"/>
  <c r="AG87" i="1"/>
  <c r="AF87" i="1"/>
  <c r="AE87" i="1"/>
  <c r="AB87" i="1"/>
  <c r="AA87" i="1"/>
  <c r="Z87" i="1"/>
  <c r="Y87" i="1"/>
  <c r="X87" i="1"/>
  <c r="U87" i="1"/>
  <c r="T87" i="1"/>
  <c r="S87" i="1"/>
  <c r="R87" i="1"/>
  <c r="Q87" i="1"/>
  <c r="J87" i="1"/>
  <c r="K87" i="1"/>
  <c r="M87" i="1"/>
  <c r="N87" i="1"/>
  <c r="F96" i="1"/>
  <c r="F95" i="1"/>
  <c r="F94" i="1"/>
  <c r="F93" i="1"/>
  <c r="F92" i="1"/>
  <c r="F91" i="1"/>
  <c r="F90" i="1"/>
  <c r="F89" i="1"/>
  <c r="F88" i="1"/>
  <c r="C89" i="1"/>
  <c r="C90" i="1"/>
  <c r="C91" i="1"/>
  <c r="C92" i="1"/>
  <c r="C93" i="1"/>
  <c r="C94" i="1"/>
  <c r="C95" i="1"/>
  <c r="C96" i="1"/>
  <c r="C88" i="1"/>
  <c r="C85" i="1" l="1"/>
  <c r="X74" i="1"/>
  <c r="F79" i="1"/>
  <c r="F77" i="1"/>
  <c r="F76" i="1"/>
  <c r="F75" i="1"/>
  <c r="C79" i="1"/>
  <c r="C77" i="1"/>
  <c r="C76" i="1"/>
  <c r="C75" i="1"/>
  <c r="AP68" i="1"/>
  <c r="AO68" i="1"/>
  <c r="AN68" i="1"/>
  <c r="AM68" i="1"/>
  <c r="AL68" i="1"/>
  <c r="AI68" i="1"/>
  <c r="AH68" i="1"/>
  <c r="AG68" i="1"/>
  <c r="AF68" i="1"/>
  <c r="AE68" i="1"/>
  <c r="AB68" i="1"/>
  <c r="AA68" i="1"/>
  <c r="Z68" i="1"/>
  <c r="Y68" i="1"/>
  <c r="X68" i="1"/>
  <c r="U68" i="1"/>
  <c r="T68" i="1"/>
  <c r="S68" i="1"/>
  <c r="R68" i="1"/>
  <c r="Q68" i="1"/>
  <c r="K68" i="1"/>
  <c r="L68" i="1"/>
  <c r="M68" i="1"/>
  <c r="N68" i="1"/>
  <c r="J68" i="1"/>
  <c r="AP57" i="1"/>
  <c r="AO57" i="1"/>
  <c r="AN57" i="1"/>
  <c r="AM57" i="1"/>
  <c r="AL57" i="1"/>
  <c r="AI57" i="1"/>
  <c r="AH57" i="1"/>
  <c r="AG57" i="1"/>
  <c r="AF57" i="1"/>
  <c r="AE57" i="1"/>
  <c r="AB57" i="1"/>
  <c r="AA57" i="1"/>
  <c r="Z57" i="1"/>
  <c r="Y57" i="1"/>
  <c r="X57" i="1"/>
  <c r="U57" i="1"/>
  <c r="T57" i="1"/>
  <c r="S57" i="1"/>
  <c r="R57" i="1"/>
  <c r="Q57" i="1"/>
  <c r="J57" i="1"/>
  <c r="K57" i="1"/>
  <c r="M57" i="1"/>
  <c r="N57" i="1"/>
  <c r="F73" i="1"/>
  <c r="F72" i="1"/>
  <c r="F71" i="1"/>
  <c r="F70" i="1"/>
  <c r="F69" i="1"/>
  <c r="C73" i="1"/>
  <c r="C72" i="1"/>
  <c r="C71" i="1"/>
  <c r="C70" i="1"/>
  <c r="C69" i="1"/>
  <c r="AP46" i="1"/>
  <c r="AO46" i="1"/>
  <c r="AN46" i="1"/>
  <c r="AM46" i="1"/>
  <c r="AL46" i="1"/>
  <c r="AI46" i="1"/>
  <c r="AH46" i="1"/>
  <c r="AG46" i="1"/>
  <c r="AF46" i="1"/>
  <c r="AE46" i="1"/>
  <c r="AB46" i="1"/>
  <c r="AA46" i="1"/>
  <c r="Z46" i="1"/>
  <c r="Y46" i="1"/>
  <c r="X46" i="1"/>
  <c r="U46" i="1"/>
  <c r="T46" i="1"/>
  <c r="S46" i="1"/>
  <c r="R46" i="1"/>
  <c r="Q46" i="1"/>
  <c r="C67" i="1"/>
  <c r="C66" i="1"/>
  <c r="C65" i="1"/>
  <c r="C64" i="1"/>
  <c r="C63" i="1"/>
  <c r="C62" i="1"/>
  <c r="C61" i="1"/>
  <c r="C60" i="1"/>
  <c r="C59" i="1"/>
  <c r="C58" i="1"/>
  <c r="F59" i="1"/>
  <c r="F60" i="1"/>
  <c r="F61" i="1"/>
  <c r="F62" i="1"/>
  <c r="F63" i="1"/>
  <c r="F64" i="1"/>
  <c r="F65" i="1"/>
  <c r="F66" i="1"/>
  <c r="F67" i="1"/>
  <c r="F58" i="1"/>
  <c r="C129" i="1" l="1"/>
  <c r="U120" i="1"/>
  <c r="T120" i="1"/>
  <c r="S120" i="1"/>
  <c r="R120" i="1"/>
  <c r="Q120" i="1"/>
  <c r="K120" i="1"/>
  <c r="L120" i="1"/>
  <c r="M120" i="1"/>
  <c r="N120" i="1"/>
  <c r="J120" i="1"/>
  <c r="C122" i="1"/>
  <c r="C123" i="1"/>
  <c r="C125" i="1"/>
  <c r="C126" i="1"/>
  <c r="C127" i="1"/>
  <c r="C128" i="1"/>
  <c r="K7" i="1"/>
  <c r="L7" i="1" s="1"/>
  <c r="M7" i="1" s="1"/>
  <c r="N7" i="1" s="1"/>
  <c r="O7" i="1" s="1"/>
  <c r="P7" i="1" s="1"/>
  <c r="Q7" i="1" s="1"/>
  <c r="R7" i="1" s="1"/>
  <c r="S7" i="1" s="1"/>
  <c r="T7" i="1" s="1"/>
  <c r="U7" i="1" s="1"/>
  <c r="V7" i="1" s="1"/>
  <c r="W7" i="1" s="1"/>
  <c r="X7" i="1" s="1"/>
  <c r="Y7" i="1" s="1"/>
  <c r="Z7" i="1" s="1"/>
  <c r="AA7" i="1" s="1"/>
  <c r="AB7" i="1" s="1"/>
  <c r="AC7" i="1" s="1"/>
  <c r="AD7" i="1" s="1"/>
  <c r="AE7" i="1" s="1"/>
  <c r="AF7" i="1" s="1"/>
  <c r="AG7" i="1" s="1"/>
  <c r="AH7" i="1" s="1"/>
  <c r="AI7" i="1" s="1"/>
  <c r="AJ7" i="1" s="1"/>
  <c r="AK7" i="1" s="1"/>
  <c r="AL7" i="1" s="1"/>
  <c r="K6" i="1"/>
  <c r="L6" i="1" s="1"/>
  <c r="M6" i="1" s="1"/>
  <c r="N6" i="1" s="1"/>
  <c r="O6" i="1" s="1"/>
  <c r="P6" i="1" s="1"/>
  <c r="Q6" i="1" s="1"/>
  <c r="R6" i="1" s="1"/>
  <c r="S6" i="1" s="1"/>
  <c r="T6" i="1" s="1"/>
  <c r="U6" i="1" s="1"/>
  <c r="V6" i="1" s="1"/>
  <c r="W6" i="1" s="1"/>
  <c r="X6" i="1" s="1"/>
  <c r="Y6" i="1" s="1"/>
  <c r="Z6" i="1" s="1"/>
  <c r="AA6" i="1" s="1"/>
  <c r="AB6" i="1" s="1"/>
  <c r="AC6" i="1" s="1"/>
  <c r="AD6" i="1" s="1"/>
  <c r="AE6" i="1" s="1"/>
  <c r="AF6" i="1" s="1"/>
  <c r="AG6" i="1" s="1"/>
  <c r="AH6" i="1" s="1"/>
  <c r="AI6" i="1" s="1"/>
  <c r="AJ6" i="1" s="1"/>
  <c r="AK6" i="1" s="1"/>
  <c r="AL6" i="1" s="1"/>
  <c r="AM6" i="1" s="1"/>
  <c r="AN6" i="1" s="1"/>
  <c r="AO6" i="1" s="1"/>
  <c r="AP6" i="1" s="1"/>
  <c r="C121" i="1"/>
  <c r="S30" i="1"/>
  <c r="R30" i="1"/>
  <c r="Q30" i="1"/>
  <c r="X30" i="1"/>
  <c r="Y30" i="1"/>
  <c r="U30" i="1"/>
  <c r="T30" i="1"/>
  <c r="N97" i="1"/>
  <c r="M97" i="1"/>
  <c r="K97" i="1"/>
  <c r="J97" i="1"/>
  <c r="L97" i="1"/>
  <c r="C98" i="1"/>
  <c r="L107" i="1"/>
  <c r="L46" i="1"/>
  <c r="L30" i="1"/>
  <c r="K107" i="1"/>
  <c r="K46" i="1"/>
  <c r="K30" i="1"/>
  <c r="J107" i="1"/>
  <c r="J46" i="1"/>
  <c r="J30" i="1"/>
  <c r="AE30" i="1"/>
  <c r="AF30" i="1"/>
  <c r="AP30" i="1"/>
  <c r="AO30" i="1"/>
  <c r="AN30" i="1"/>
  <c r="AM30" i="1"/>
  <c r="AL30" i="1"/>
  <c r="AI30" i="1"/>
  <c r="AH30" i="1"/>
  <c r="AG30" i="1"/>
  <c r="AB12" i="1"/>
  <c r="AP12" i="1"/>
  <c r="AI12" i="1"/>
  <c r="U12" i="1"/>
  <c r="AB30" i="1"/>
  <c r="AA30" i="1"/>
  <c r="M107" i="1"/>
  <c r="M46" i="1"/>
  <c r="M30" i="1"/>
  <c r="N30" i="1"/>
  <c r="N46" i="1"/>
  <c r="N107" i="1"/>
  <c r="C32" i="1"/>
  <c r="C37" i="1"/>
  <c r="C35" i="1"/>
  <c r="C34" i="1"/>
  <c r="C33" i="1"/>
  <c r="C102" i="1"/>
  <c r="C108" i="1"/>
  <c r="C48" i="1"/>
  <c r="C49" i="1"/>
  <c r="H11" i="1"/>
  <c r="N12" i="1"/>
  <c r="H13" i="1"/>
  <c r="C101" i="1"/>
  <c r="C50" i="1"/>
  <c r="C51" i="1"/>
  <c r="C52" i="1"/>
  <c r="C53" i="1"/>
  <c r="C54" i="1"/>
  <c r="C55" i="1"/>
  <c r="C118" i="1"/>
  <c r="C117" i="1"/>
  <c r="C103" i="1"/>
  <c r="C104" i="1"/>
  <c r="C105" i="1"/>
  <c r="C99" i="1"/>
  <c r="C114" i="1"/>
  <c r="C83" i="1"/>
  <c r="C41" i="1"/>
  <c r="C42" i="1"/>
  <c r="C43" i="1"/>
  <c r="C44" i="1"/>
  <c r="C45" i="1"/>
  <c r="H131" i="1"/>
  <c r="C40" i="1"/>
  <c r="C39" i="1"/>
  <c r="C38" i="1"/>
  <c r="C36" i="1"/>
  <c r="C31" i="1"/>
  <c r="C56" i="1"/>
  <c r="C47" i="1"/>
  <c r="C119" i="1"/>
  <c r="C116" i="1"/>
  <c r="AM7" i="1" l="1"/>
  <c r="AN7" i="1" s="1"/>
  <c r="AO7" i="1" s="1"/>
  <c r="AP7" i="1" s="1"/>
  <c r="C87" i="1"/>
  <c r="C57" i="1"/>
  <c r="C97" i="1"/>
  <c r="C46" i="1"/>
  <c r="C30" i="1"/>
  <c r="C74" i="1"/>
  <c r="C107" i="1"/>
  <c r="C68" i="1"/>
  <c r="C100" i="1"/>
  <c r="C120" i="1"/>
</calcChain>
</file>

<file path=xl/sharedStrings.xml><?xml version="1.0" encoding="utf-8"?>
<sst xmlns="http://schemas.openxmlformats.org/spreadsheetml/2006/main" count="180" uniqueCount="151">
  <si>
    <t>SEMAINE</t>
  </si>
  <si>
    <t>MOIS</t>
  </si>
  <si>
    <t>DATES</t>
  </si>
  <si>
    <t>EFFET</t>
  </si>
  <si>
    <t>N°</t>
  </si>
  <si>
    <t>LEVER  / COUCHER SOLEIL</t>
  </si>
  <si>
    <t>ANIMAUX</t>
  </si>
  <si>
    <t>DESCRIPTIF</t>
  </si>
  <si>
    <t>LIEUX</t>
  </si>
  <si>
    <t>VFX</t>
  </si>
  <si>
    <t>SILHOUETTES PARLANTES</t>
  </si>
  <si>
    <t>DÉCORS</t>
  </si>
  <si>
    <t>SÉQUENCES</t>
  </si>
  <si>
    <t>RÔLES</t>
  </si>
  <si>
    <t>COMÉDIENS</t>
  </si>
  <si>
    <t>VÉHICULES</t>
  </si>
  <si>
    <t>Jour / Mixte / Nuit</t>
  </si>
  <si>
    <t>Int. / Ext.</t>
  </si>
  <si>
    <t>CONSEILLERS / RÉGLEURS</t>
  </si>
  <si>
    <t>SFX</t>
  </si>
  <si>
    <t>ÉQUIPEMENTS SPÉCIAUX</t>
  </si>
  <si>
    <t>CASCADES</t>
  </si>
  <si>
    <t>Int/Ext</t>
  </si>
  <si>
    <t>J/N</t>
  </si>
  <si>
    <t>10h</t>
  </si>
  <si>
    <t>RENFORTS</t>
  </si>
  <si>
    <t>ÉLECTRICITÉ</t>
  </si>
  <si>
    <t>MACHINERIE</t>
  </si>
  <si>
    <t>CAMÉRA</t>
  </si>
  <si>
    <t>Cam</t>
  </si>
  <si>
    <t>RÉGIE</t>
  </si>
  <si>
    <t>Régie</t>
  </si>
  <si>
    <t>MAQUILLAGE</t>
  </si>
  <si>
    <t>Maq</t>
  </si>
  <si>
    <t>Elec</t>
  </si>
  <si>
    <t>Mach</t>
  </si>
  <si>
    <t>HORAIRES DU TOURNAGE</t>
  </si>
  <si>
    <t>13h</t>
  </si>
  <si>
    <t>SILHOUETTES MUETTES</t>
  </si>
  <si>
    <t>COIFFURE</t>
  </si>
  <si>
    <t>Coif</t>
  </si>
  <si>
    <t>Heures Sup Prévues :</t>
  </si>
  <si>
    <t>Heures Sup Semaine Prévues :</t>
  </si>
  <si>
    <t>Heures de Nuit Prévues :</t>
  </si>
  <si>
    <t>RÉGLEUR CASCADE</t>
  </si>
  <si>
    <t>ARMURIER</t>
  </si>
  <si>
    <t>17h</t>
  </si>
  <si>
    <t>21h</t>
  </si>
  <si>
    <t>19h</t>
  </si>
  <si>
    <t>MFX</t>
  </si>
  <si>
    <t>RESPONSABLE VFX</t>
  </si>
  <si>
    <t>2EME CAMERA</t>
  </si>
  <si>
    <t>2Cam</t>
  </si>
  <si>
    <t>DRONE</t>
  </si>
  <si>
    <t>Drone</t>
  </si>
  <si>
    <t>2h</t>
  </si>
  <si>
    <t>15h</t>
  </si>
  <si>
    <t>7h05
18h30</t>
  </si>
  <si>
    <r>
      <t xml:space="preserve">
présente
</t>
    </r>
    <r>
      <rPr>
        <b/>
        <sz val="48"/>
        <color rgb="FFCC0000"/>
        <rFont val="Calibri"/>
        <family val="2"/>
        <scheme val="minor"/>
      </rPr>
      <t>TITRE</t>
    </r>
    <r>
      <rPr>
        <sz val="11"/>
        <color theme="1"/>
        <rFont val="Calibri"/>
        <family val="2"/>
        <scheme val="minor"/>
      </rPr>
      <t xml:space="preserve">
un film de
</t>
    </r>
    <r>
      <rPr>
        <b/>
        <sz val="14"/>
        <color theme="1"/>
        <rFont val="Calibri"/>
        <family val="2"/>
        <scheme val="minor"/>
      </rPr>
      <t>Réalisateur/Réalisatrice</t>
    </r>
    <r>
      <rPr>
        <sz val="11"/>
        <color theme="1"/>
        <rFont val="Calibri"/>
        <family val="2"/>
        <scheme val="minor"/>
      </rPr>
      <t xml:space="preserve">
PRODUCTEUR
</t>
    </r>
    <r>
      <rPr>
        <b/>
        <sz val="11"/>
        <color theme="1"/>
        <rFont val="Calibri"/>
        <family val="2"/>
        <scheme val="minor"/>
      </rPr>
      <t xml:space="preserve">Prénom NOM 
</t>
    </r>
    <r>
      <rPr>
        <sz val="11"/>
        <color theme="1"/>
        <rFont val="Calibri"/>
        <family val="2"/>
        <scheme val="minor"/>
      </rPr>
      <t xml:space="preserve">
PRODUCTEUR EXÉCUTIF
</t>
    </r>
    <r>
      <rPr>
        <b/>
        <sz val="11"/>
        <color theme="1"/>
        <rFont val="Calibri"/>
        <family val="2"/>
        <scheme val="minor"/>
      </rPr>
      <t xml:space="preserve">Prénom NOM  
</t>
    </r>
    <r>
      <rPr>
        <sz val="11"/>
        <color theme="1"/>
        <rFont val="Calibri"/>
        <family val="2"/>
        <scheme val="minor"/>
      </rPr>
      <t xml:space="preserve">
DIRECTEUR DE PRODUCTION
</t>
    </r>
    <r>
      <rPr>
        <b/>
        <sz val="11"/>
        <color theme="1"/>
        <rFont val="Calibri"/>
        <family val="2"/>
        <scheme val="minor"/>
      </rPr>
      <t xml:space="preserve">Prénom NOM </t>
    </r>
    <r>
      <rPr>
        <sz val="11"/>
        <color theme="1"/>
        <rFont val="Calibri"/>
        <family val="2"/>
        <scheme val="minor"/>
      </rPr>
      <t xml:space="preserve">
RÉGISSEUR GENERAL
</t>
    </r>
    <r>
      <rPr>
        <b/>
        <sz val="11"/>
        <color theme="1"/>
        <rFont val="Calibri"/>
        <family val="2"/>
        <scheme val="minor"/>
      </rPr>
      <t xml:space="preserve">Prénom NOM 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 xml:space="preserve">DIRECTEUR DE LA PHOTOGRAPHIE
</t>
    </r>
    <r>
      <rPr>
        <b/>
        <sz val="11"/>
        <color theme="1"/>
        <rFont val="Calibri"/>
        <family val="2"/>
        <scheme val="minor"/>
      </rPr>
      <t xml:space="preserve">Prénom NOM </t>
    </r>
    <r>
      <rPr>
        <sz val="11"/>
        <color theme="1"/>
        <rFont val="Calibri"/>
        <family val="2"/>
        <scheme val="minor"/>
      </rPr>
      <t xml:space="preserve">
INGÉNIEUR DU SON
</t>
    </r>
    <r>
      <rPr>
        <b/>
        <sz val="11"/>
        <color theme="1"/>
        <rFont val="Calibri"/>
        <family val="2"/>
        <scheme val="minor"/>
      </rPr>
      <t xml:space="preserve">Prénom NOM 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 xml:space="preserve">CHEF DÉCORATEUR
</t>
    </r>
    <r>
      <rPr>
        <b/>
        <sz val="11"/>
        <color theme="1"/>
        <rFont val="Calibri"/>
        <family val="2"/>
        <scheme val="minor"/>
      </rPr>
      <t xml:space="preserve">Prénom NOM 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 xml:space="preserve">1ER ASSISTANT RÉALISATEUR
</t>
    </r>
    <r>
      <rPr>
        <b/>
        <sz val="11"/>
        <color theme="1"/>
        <rFont val="Calibri"/>
        <family val="2"/>
        <scheme val="minor"/>
      </rPr>
      <t xml:space="preserve">Prénom NOM 
</t>
    </r>
    <r>
      <rPr>
        <sz val="11"/>
        <color theme="1"/>
        <rFont val="Calibri"/>
        <family val="2"/>
        <scheme val="minor"/>
      </rPr>
      <t xml:space="preserve">
∞
</t>
    </r>
    <r>
      <rPr>
        <b/>
        <sz val="20"/>
        <color theme="1"/>
        <rFont val="Calibri"/>
        <family val="2"/>
        <scheme val="minor"/>
      </rPr>
      <t xml:space="preserve">PLAN DE TRAVAIL N° </t>
    </r>
    <r>
      <rPr>
        <b/>
        <sz val="28"/>
        <color theme="1"/>
        <rFont val="Calibri"/>
        <family val="2"/>
        <scheme val="minor"/>
      </rPr>
      <t xml:space="preserve">0
</t>
    </r>
    <r>
      <rPr>
        <sz val="11"/>
        <color theme="1"/>
        <rFont val="Calibri"/>
        <family val="2"/>
        <scheme val="minor"/>
      </rPr>
      <t xml:space="preserve">du date
</t>
    </r>
    <r>
      <rPr>
        <sz val="5"/>
        <color theme="1"/>
        <rFont val="Calibri"/>
        <family val="2"/>
        <scheme val="minor"/>
      </rPr>
      <t xml:space="preserve">
</t>
    </r>
    <r>
      <rPr>
        <sz val="11"/>
        <color rgb="FFCC0000"/>
        <rFont val="Calibri"/>
        <family val="2"/>
        <scheme val="minor"/>
      </rPr>
      <t xml:space="preserve">scénario V. </t>
    </r>
  </si>
  <si>
    <t>Prénom NOM</t>
  </si>
  <si>
    <t>NOM</t>
  </si>
  <si>
    <t>Nom</t>
  </si>
  <si>
    <t>DOUBLURES</t>
  </si>
  <si>
    <t>Doublure NOM RÔLE</t>
  </si>
  <si>
    <t>CASCADEURS / PILOTES</t>
  </si>
  <si>
    <t>Voiture RÔLE</t>
  </si>
  <si>
    <t>Vrôle</t>
  </si>
  <si>
    <t>VOITURE TRAVELLING</t>
  </si>
  <si>
    <t>VT</t>
  </si>
  <si>
    <t>MeS</t>
  </si>
  <si>
    <r>
      <t>MISE EN SC</t>
    </r>
    <r>
      <rPr>
        <sz val="14"/>
        <rFont val="Calibri"/>
        <family val="2"/>
      </rPr>
      <t>ÈNE</t>
    </r>
  </si>
  <si>
    <t>4h</t>
  </si>
  <si>
    <t>00h</t>
  </si>
  <si>
    <t>continue</t>
  </si>
  <si>
    <t>PARIS</t>
  </si>
  <si>
    <t>11EME</t>
  </si>
  <si>
    <t>HABILLAGE</t>
  </si>
  <si>
    <t>Hab</t>
  </si>
  <si>
    <t>S1</t>
  </si>
  <si>
    <t>S2</t>
  </si>
  <si>
    <t>S3</t>
  </si>
  <si>
    <t>S4</t>
  </si>
  <si>
    <t>S5</t>
  </si>
  <si>
    <t>S6</t>
  </si>
  <si>
    <t>S7</t>
  </si>
  <si>
    <t>S8</t>
  </si>
  <si>
    <t>S9</t>
  </si>
  <si>
    <t>S10</t>
  </si>
  <si>
    <t>S11</t>
  </si>
  <si>
    <t>S12</t>
  </si>
  <si>
    <t>S13</t>
  </si>
  <si>
    <t>S14</t>
  </si>
  <si>
    <t>S15</t>
  </si>
  <si>
    <t>S16</t>
  </si>
  <si>
    <t>S17</t>
  </si>
  <si>
    <t>S18</t>
  </si>
  <si>
    <t>S19</t>
  </si>
  <si>
    <t>S20</t>
  </si>
  <si>
    <t>JOUR DE TOURNAGE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</si>
  <si>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</si>
  <si>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</si>
  <si>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</si>
  <si>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</si>
  <si>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</si>
  <si>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</si>
  <si>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</si>
  <si>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</si>
  <si>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</si>
  <si>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</si>
  <si>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D3/D8</t>
  </si>
  <si>
    <t>C1</t>
  </si>
  <si>
    <t>C2</t>
  </si>
  <si>
    <t>C3</t>
  </si>
  <si>
    <t>C4</t>
  </si>
  <si>
    <t>C5</t>
  </si>
  <si>
    <t>P1</t>
  </si>
  <si>
    <t>P2</t>
  </si>
  <si>
    <t>P3</t>
  </si>
  <si>
    <t>P4</t>
  </si>
  <si>
    <t>P5</t>
  </si>
  <si>
    <t>FIGURATION ADULTE</t>
  </si>
  <si>
    <t>FIGURATION ENFANT</t>
  </si>
  <si>
    <t>RC</t>
  </si>
  <si>
    <t>Ar</t>
  </si>
  <si>
    <t>COACH ENFANT</t>
  </si>
  <si>
    <t>CE</t>
  </si>
  <si>
    <t>CE/RC</t>
  </si>
  <si>
    <t>PHOTOGRAPHE DE PLATEAU</t>
  </si>
  <si>
    <t>Photo</t>
  </si>
  <si>
    <t xml:space="preserve">PRÉMINUTAGE : </t>
  </si>
  <si>
    <t>DECOR : Sous-Décor 1 - Sous-Décor 2</t>
  </si>
  <si>
    <t>STEADYCAM</t>
  </si>
  <si>
    <t>Stead</t>
  </si>
  <si>
    <t>Accident Voiture</t>
  </si>
  <si>
    <t>Séq Suppr. : 4 - 98</t>
  </si>
  <si>
    <t>SEPTEMBRE</t>
  </si>
  <si>
    <t>OCTOBRE</t>
  </si>
  <si>
    <t>CASCADES / SFX / MFX / VFX</t>
  </si>
  <si>
    <t>Voitures FIGU</t>
  </si>
  <si>
    <t>VF</t>
  </si>
  <si>
    <t>CASCADEURS DIVERS</t>
  </si>
  <si>
    <t>C6</t>
  </si>
  <si>
    <t>CD</t>
  </si>
  <si>
    <t>PILOTES DE PRÉCISION</t>
  </si>
  <si>
    <t>PP</t>
  </si>
  <si>
    <t>P6</t>
  </si>
  <si>
    <t>C1/C4</t>
  </si>
  <si>
    <t>P2/P5</t>
  </si>
  <si>
    <t>S4/S14</t>
  </si>
  <si>
    <t>2 Serveurs
10 Clients
20 Passants</t>
  </si>
  <si>
    <t xml:space="preserve">10 Ecoliers
5 Ados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</si>
</sst>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2">
    <numFmt numFmtId="164" formatCode="h&quot;H&quot;mm"/>
    <numFmt numFmtId="165" formatCode="m:ss"/>
    <numFmt numFmtId="166" formatCode="ddd"/>
    <numFmt numFmtId="167" formatCode="dd\-mm"/>
    <numFmt numFmtId="168" formatCode="m\'ss"/>
    <numFmt numFmtId="169" formatCode="h&quot;h&quot;mm\'ss"/>
    <numFmt numFmtId="170" formatCode="0&quot;h&quot;"/>
    <numFmt numFmtId="171" formatCode="0.00&quot; h&quot;"/>
    <numFmt numFmtId="172" formatCode="0&quot; h&quot;"/>
    <numFmt numFmtId="173" formatCode="0.0&quot; h&quot;"/>
    <numFmt numFmtId="174" formatCode="##&quot; Elec&quot;"/>
    <numFmt numFmtId="175" formatCode="##&quot; Mach&quot;"/>
    <numFmt numFmtId="176" formatCode="##&quot; Cam&quot;"/>
    <numFmt numFmtId="177" formatCode="##&quot; Régie&quot;"/>
    <numFmt numFmtId="178" formatCode="##&quot; MeS&quot;"/>
    <numFmt numFmtId="179" formatCode="##&quot; Hab&quot;"/>
    <numFmt numFmtId="180" formatCode="##&quot; Maq&quot;"/>
    <numFmt numFmtId="181" formatCode="##&quot; Coif&quot;"/>
    <numFmt numFmtId="182" formatCode="##&quot; Photo&quot;"/>
    <numFmt numFmtId="183" formatCode="##&quot; VF&quot;"/>
    <numFmt numFmtId="184" formatCode="##&quot; CD&quot;"/>
    <numFmt numFmtId="185" formatCode="##&quot; PP&quot;"/>
  </numFmts>
  <fonts count="44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6"/>
      <name val="Calibri"/>
      <family val="2"/>
      <scheme val="minor"/>
    </font>
    <font>
      <sz val="12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sz val="16"/>
      <name val="Calibri"/>
      <family val="2"/>
      <scheme val="minor"/>
    </font>
    <font>
      <sz val="14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  <font>
      <i/>
      <sz val="10"/>
      <name val="Calibri"/>
      <family val="2"/>
      <scheme val="minor"/>
    </font>
    <font>
      <b/>
      <i/>
      <sz val="18"/>
      <name val="Calibri"/>
      <family val="2"/>
      <scheme val="minor"/>
    </font>
    <font>
      <b/>
      <i/>
      <sz val="14"/>
      <name val="Calibri"/>
      <family val="2"/>
      <scheme val="minor"/>
    </font>
    <font>
      <b/>
      <sz val="18"/>
      <name val="Calibri"/>
      <family val="2"/>
      <scheme val="minor"/>
    </font>
    <font>
      <b/>
      <sz val="2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i/>
      <sz val="14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theme="1"/>
      <name val="Calibri"/>
      <family val="2"/>
    </font>
    <font>
      <sz val="10"/>
      <name val="Calibri"/>
      <family val="2"/>
      <scheme val="minor"/>
    </font>
    <font>
      <i/>
      <sz val="14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rgb="FFCC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2"/>
      <name val="Calibri"/>
      <family val="2"/>
      <scheme val="minor"/>
    </font>
    <font>
      <i/>
      <sz val="12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48"/>
      <color rgb="FFCC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sz val="5"/>
      <color theme="1"/>
      <name val="Calibri"/>
      <family val="2"/>
      <scheme val="minor"/>
    </font>
    <font>
      <sz val="14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-0.249977111117893"/>
        <bgColor indexed="42"/>
      </patternFill>
    </fill>
    <fill>
      <patternFill patternType="solid">
        <fgColor theme="5" tint="0.59999389629810485"/>
        <bgColor rgb="FF000000"/>
      </patternFill>
    </fill>
    <fill>
      <patternFill patternType="solid">
        <fgColor theme="9" tint="0.59999389629810485"/>
        <bgColor rgb="FF00000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7" tint="0.79998168889431442"/>
        <bgColor indexed="64"/>
      </patternFill>
    </fill>
  </fills>
  <borders count="114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rgb="FF000000"/>
      </top>
      <bottom style="medium">
        <color auto="1"/>
      </bottom>
      <diagonal/>
    </border>
    <border>
      <left/>
      <right style="medium">
        <color auto="1"/>
      </right>
      <top style="medium">
        <color rgb="FF000000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8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indexed="64"/>
      </right>
      <top/>
      <bottom/>
      <diagonal/>
    </border>
    <border>
      <left style="medium">
        <color auto="1"/>
      </left>
      <right style="thin">
        <color indexed="64"/>
      </right>
      <top/>
      <bottom style="thin">
        <color indexed="8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/>
      <diagonal/>
    </border>
    <border>
      <left style="medium">
        <color auto="1"/>
      </left>
      <right style="thin">
        <color indexed="64"/>
      </right>
      <top/>
      <bottom style="thin">
        <color auto="1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indexed="64"/>
      </right>
      <top style="thin">
        <color auto="1"/>
      </top>
      <bottom/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ashed">
        <color auto="1"/>
      </top>
      <bottom style="thin">
        <color auto="1"/>
      </bottom>
      <diagonal/>
    </border>
    <border>
      <left/>
      <right/>
      <top style="dashed">
        <color auto="1"/>
      </top>
      <bottom style="thin">
        <color auto="1"/>
      </bottom>
      <diagonal/>
    </border>
    <border>
      <left/>
      <right style="thin">
        <color indexed="64"/>
      </right>
      <top style="dashed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dashed">
        <color auto="1"/>
      </bottom>
      <diagonal/>
    </border>
    <border>
      <left/>
      <right/>
      <top style="medium">
        <color auto="1"/>
      </top>
      <bottom style="dashed">
        <color auto="1"/>
      </bottom>
      <diagonal/>
    </border>
    <border>
      <left/>
      <right style="thin">
        <color auto="1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/>
      <top/>
      <bottom style="thin">
        <color indexed="8"/>
      </bottom>
      <diagonal/>
    </border>
    <border>
      <left/>
      <right style="medium">
        <color auto="1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/>
      <top style="thin">
        <color auto="1"/>
      </top>
      <bottom style="dashed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rgb="FF000000"/>
      </bottom>
      <diagonal/>
    </border>
    <border>
      <left/>
      <right style="medium">
        <color auto="1"/>
      </right>
      <top style="medium">
        <color auto="1"/>
      </top>
      <bottom style="thin">
        <color rgb="FF000000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thin">
        <color indexed="8"/>
      </bottom>
      <diagonal/>
    </border>
    <border>
      <left style="medium">
        <color auto="1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indexed="64"/>
      </right>
      <top style="thin">
        <color indexed="8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indexed="8"/>
      </top>
      <bottom style="thin">
        <color indexed="8"/>
      </bottom>
      <diagonal/>
    </border>
    <border>
      <left/>
      <right style="medium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thin">
        <color indexed="8"/>
      </top>
      <bottom/>
      <diagonal/>
    </border>
    <border>
      <left/>
      <right style="medium">
        <color auto="1"/>
      </right>
      <top style="thin">
        <color indexed="8"/>
      </top>
      <bottom/>
      <diagonal/>
    </border>
    <border>
      <left style="medium">
        <color auto="1"/>
      </left>
      <right style="thin">
        <color indexed="64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indexed="8"/>
      </top>
      <bottom/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/>
      <right style="medium">
        <color auto="1"/>
      </right>
      <top style="thin">
        <color indexed="64"/>
      </top>
      <bottom style="medium">
        <color auto="1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/>
      <top style="thin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dashed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medium">
        <color rgb="FF000000"/>
      </bottom>
      <diagonal/>
    </border>
    <border>
      <left/>
      <right style="thin">
        <color indexed="64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medium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indexed="64"/>
      </top>
      <bottom style="medium">
        <color auto="1"/>
      </bottom>
      <diagonal/>
    </border>
    <border>
      <left style="thin">
        <color auto="1"/>
      </left>
      <right style="thin">
        <color indexed="64"/>
      </right>
      <top style="dashed">
        <color auto="1"/>
      </top>
      <bottom style="thin">
        <color auto="1"/>
      </bottom>
      <diagonal/>
    </border>
    <border>
      <left style="thin">
        <color rgb="FF000000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rgb="FF000000"/>
      </top>
      <bottom/>
      <diagonal/>
    </border>
    <border>
      <left/>
      <right style="medium">
        <color auto="1"/>
      </right>
      <top style="thin">
        <color rgb="FF000000"/>
      </top>
      <bottom/>
      <diagonal/>
    </border>
    <border>
      <left style="medium">
        <color auto="1"/>
      </left>
      <right style="thin">
        <color indexed="64"/>
      </right>
      <top style="thin">
        <color indexed="8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215">
    <xf numFmtId="0" fontId="0" fillId="0" borderId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</cellStyleXfs>
  <cellXfs count="355">
    <xf numFmtId="0" fontId="0" fillId="0" borderId="0" xfId="0"/>
    <xf numFmtId="0" fontId="5" fillId="0" borderId="7" xfId="0" applyFont="1" applyBorder="1" applyAlignment="1" applyProtection="1">
      <alignment horizontal="center" vertical="center" shrinkToFit="1"/>
      <protection locked="0"/>
    </xf>
    <xf numFmtId="0" fontId="5" fillId="0" borderId="8" xfId="0" applyFont="1" applyBorder="1" applyAlignment="1" applyProtection="1">
      <alignment horizontal="center" vertical="center" shrinkToFit="1"/>
      <protection locked="0"/>
    </xf>
    <xf numFmtId="0" fontId="9" fillId="0" borderId="15" xfId="0" applyFont="1" applyBorder="1" applyAlignment="1" applyProtection="1">
      <alignment horizontal="center" vertical="center" shrinkToFit="1"/>
      <protection locked="0"/>
    </xf>
    <xf numFmtId="0" fontId="8" fillId="0" borderId="15" xfId="0" applyFont="1" applyBorder="1" applyAlignment="1" applyProtection="1">
      <alignment horizontal="center" vertical="center" shrinkToFit="1"/>
      <protection locked="0"/>
    </xf>
    <xf numFmtId="0" fontId="0" fillId="0" borderId="31" xfId="0" applyBorder="1" applyAlignment="1">
      <alignment vertical="center"/>
    </xf>
    <xf numFmtId="0" fontId="19" fillId="0" borderId="15" xfId="0" applyFont="1" applyBorder="1" applyAlignment="1">
      <alignment horizontal="center" vertical="center"/>
    </xf>
    <xf numFmtId="0" fontId="21" fillId="0" borderId="3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168" fontId="19" fillId="0" borderId="31" xfId="0" applyNumberFormat="1" applyFont="1" applyBorder="1" applyAlignment="1">
      <alignment horizontal="center" vertical="center" wrapText="1"/>
    </xf>
    <xf numFmtId="0" fontId="0" fillId="0" borderId="36" xfId="0" applyBorder="1" applyAlignment="1">
      <alignment vertical="center"/>
    </xf>
    <xf numFmtId="0" fontId="20" fillId="0" borderId="36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168" fontId="19" fillId="0" borderId="36" xfId="0" applyNumberFormat="1" applyFont="1" applyBorder="1" applyAlignment="1">
      <alignment horizontal="center" vertical="center" wrapText="1"/>
    </xf>
    <xf numFmtId="0" fontId="21" fillId="0" borderId="36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 wrapText="1" shrinkToFit="1"/>
    </xf>
    <xf numFmtId="0" fontId="0" fillId="0" borderId="0" xfId="0" applyAlignment="1">
      <alignment wrapText="1" shrinkToFit="1"/>
    </xf>
    <xf numFmtId="0" fontId="6" fillId="0" borderId="18" xfId="0" applyFont="1" applyBorder="1" applyAlignment="1">
      <alignment horizontal="center" wrapText="1"/>
    </xf>
    <xf numFmtId="0" fontId="20" fillId="0" borderId="31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9" fillId="0" borderId="33" xfId="0" applyFont="1" applyBorder="1" applyAlignment="1" applyProtection="1">
      <alignment horizontal="center" vertical="center" shrinkToFit="1"/>
      <protection locked="0"/>
    </xf>
    <xf numFmtId="0" fontId="8" fillId="0" borderId="35" xfId="0" applyFont="1" applyBorder="1" applyAlignment="1" applyProtection="1">
      <alignment horizontal="center" vertical="center" shrinkToFit="1"/>
      <protection locked="0"/>
    </xf>
    <xf numFmtId="0" fontId="24" fillId="0" borderId="29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20" fillId="0" borderId="18" xfId="0" applyFont="1" applyBorder="1" applyAlignment="1">
      <alignment horizontal="center" vertical="center" textRotation="90" wrapText="1"/>
    </xf>
    <xf numFmtId="0" fontId="6" fillId="0" borderId="32" xfId="0" applyFont="1" applyBorder="1" applyAlignment="1">
      <alignment horizontal="center" wrapText="1"/>
    </xf>
    <xf numFmtId="0" fontId="0" fillId="0" borderId="31" xfId="0" applyBorder="1" applyAlignment="1">
      <alignment horizontal="center" vertical="center"/>
    </xf>
    <xf numFmtId="0" fontId="35" fillId="0" borderId="0" xfId="0" applyFont="1"/>
    <xf numFmtId="0" fontId="28" fillId="0" borderId="0" xfId="0" applyFont="1"/>
    <xf numFmtId="168" fontId="1" fillId="0" borderId="32" xfId="0" applyNumberFormat="1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 shrinkToFit="1"/>
    </xf>
    <xf numFmtId="49" fontId="20" fillId="0" borderId="31" xfId="0" applyNumberFormat="1" applyFont="1" applyBorder="1" applyAlignment="1">
      <alignment horizontal="center" vertical="center"/>
    </xf>
    <xf numFmtId="49" fontId="21" fillId="0" borderId="31" xfId="0" applyNumberFormat="1" applyFont="1" applyBorder="1" applyAlignment="1">
      <alignment horizontal="center" vertical="center"/>
    </xf>
    <xf numFmtId="164" fontId="20" fillId="0" borderId="21" xfId="0" applyNumberFormat="1" applyFont="1" applyBorder="1" applyAlignment="1">
      <alignment vertical="center" wrapText="1"/>
    </xf>
    <xf numFmtId="0" fontId="10" fillId="0" borderId="20" xfId="0" applyFont="1" applyBorder="1" applyAlignment="1" applyProtection="1">
      <alignment horizontal="center" vertical="center"/>
      <protection locked="0"/>
    </xf>
    <xf numFmtId="0" fontId="39" fillId="2" borderId="5" xfId="0" applyFont="1" applyFill="1" applyBorder="1" applyAlignment="1" applyProtection="1">
      <alignment vertical="center" wrapText="1" shrinkToFit="1"/>
      <protection locked="0"/>
    </xf>
    <xf numFmtId="0" fontId="39" fillId="2" borderId="6" xfId="0" applyFont="1" applyFill="1" applyBorder="1" applyAlignment="1" applyProtection="1">
      <alignment vertical="center" wrapText="1" shrinkToFit="1"/>
      <protection locked="0"/>
    </xf>
    <xf numFmtId="0" fontId="1" fillId="0" borderId="16" xfId="0" applyFont="1" applyBorder="1" applyAlignment="1">
      <alignment horizontal="center" vertical="center" wrapText="1" shrinkToFit="1"/>
    </xf>
    <xf numFmtId="0" fontId="41" fillId="0" borderId="15" xfId="0" applyFont="1" applyBorder="1" applyAlignment="1">
      <alignment horizontal="center" vertical="center"/>
    </xf>
    <xf numFmtId="172" fontId="36" fillId="0" borderId="22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49" fontId="31" fillId="0" borderId="55" xfId="0" applyNumberFormat="1" applyFont="1" applyBorder="1" applyAlignment="1">
      <alignment vertical="center" shrinkToFit="1"/>
    </xf>
    <xf numFmtId="49" fontId="31" fillId="0" borderId="56" xfId="0" applyNumberFormat="1" applyFont="1" applyBorder="1" applyAlignment="1">
      <alignment vertical="center" shrinkToFit="1"/>
    </xf>
    <xf numFmtId="0" fontId="19" fillId="0" borderId="0" xfId="0" applyFont="1"/>
    <xf numFmtId="49" fontId="31" fillId="0" borderId="54" xfId="0" applyNumberFormat="1" applyFont="1" applyBorder="1" applyAlignment="1">
      <alignment horizontal="center" vertical="center" wrapText="1" shrinkToFit="1"/>
    </xf>
    <xf numFmtId="172" fontId="36" fillId="0" borderId="35" xfId="0" applyNumberFormat="1" applyFont="1" applyBorder="1" applyAlignment="1">
      <alignment horizontal="center" vertical="center"/>
    </xf>
    <xf numFmtId="172" fontId="36" fillId="0" borderId="64" xfId="0" applyNumberFormat="1" applyFont="1" applyBorder="1" applyAlignment="1">
      <alignment horizontal="center" vertical="center"/>
    </xf>
    <xf numFmtId="173" fontId="36" fillId="0" borderId="64" xfId="0" applyNumberFormat="1" applyFont="1" applyBorder="1" applyAlignment="1">
      <alignment horizontal="center" vertical="center"/>
    </xf>
    <xf numFmtId="173" fontId="36" fillId="0" borderId="63" xfId="0" applyNumberFormat="1" applyFont="1" applyBorder="1" applyAlignment="1">
      <alignment horizontal="center" vertical="center"/>
    </xf>
    <xf numFmtId="172" fontId="36" fillId="0" borderId="56" xfId="0" applyNumberFormat="1" applyFont="1" applyBorder="1" applyAlignment="1">
      <alignment horizontal="center" vertical="center"/>
    </xf>
    <xf numFmtId="172" fontId="36" fillId="0" borderId="63" xfId="0" applyNumberFormat="1" applyFont="1" applyBorder="1" applyAlignment="1">
      <alignment horizontal="center" vertical="center"/>
    </xf>
    <xf numFmtId="49" fontId="31" fillId="0" borderId="54" xfId="0" applyNumberFormat="1" applyFont="1" applyBorder="1" applyAlignment="1">
      <alignment horizontal="center" vertical="center" shrinkToFit="1"/>
    </xf>
    <xf numFmtId="0" fontId="0" fillId="3" borderId="15" xfId="0" applyFill="1" applyBorder="1" applyAlignment="1">
      <alignment horizontal="center" vertical="center"/>
    </xf>
    <xf numFmtId="0" fontId="37" fillId="0" borderId="15" xfId="0" applyFont="1" applyBorder="1" applyAlignment="1">
      <alignment horizontal="center" vertical="center"/>
    </xf>
    <xf numFmtId="0" fontId="0" fillId="4" borderId="65" xfId="0" applyFill="1" applyBorder="1" applyAlignment="1">
      <alignment horizontal="center" vertical="center" wrapText="1"/>
    </xf>
    <xf numFmtId="0" fontId="5" fillId="4" borderId="65" xfId="0" applyFont="1" applyFill="1" applyBorder="1" applyAlignment="1" applyProtection="1">
      <alignment horizontal="center" vertical="center"/>
      <protection locked="0"/>
    </xf>
    <xf numFmtId="0" fontId="19" fillId="4" borderId="66" xfId="0" applyFont="1" applyFill="1" applyBorder="1" applyAlignment="1">
      <alignment horizontal="center" vertical="center"/>
    </xf>
    <xf numFmtId="164" fontId="8" fillId="4" borderId="66" xfId="0" applyNumberFormat="1" applyFont="1" applyFill="1" applyBorder="1" applyAlignment="1" applyProtection="1">
      <alignment horizontal="center" vertical="center"/>
      <protection locked="0"/>
    </xf>
    <xf numFmtId="0" fontId="0" fillId="4" borderId="0" xfId="0" applyFill="1"/>
    <xf numFmtId="0" fontId="28" fillId="4" borderId="0" xfId="0" applyFont="1" applyFill="1"/>
    <xf numFmtId="0" fontId="35" fillId="4" borderId="0" xfId="0" applyFont="1" applyFill="1"/>
    <xf numFmtId="0" fontId="19" fillId="4" borderId="0" xfId="0" applyFont="1" applyFill="1"/>
    <xf numFmtId="0" fontId="0" fillId="4" borderId="0" xfId="0" applyFill="1" applyAlignment="1">
      <alignment horizontal="center"/>
    </xf>
    <xf numFmtId="0" fontId="0" fillId="4" borderId="0" xfId="0" applyFill="1" applyAlignment="1">
      <alignment wrapText="1" shrinkToFit="1"/>
    </xf>
    <xf numFmtId="0" fontId="13" fillId="2" borderId="83" xfId="0" applyFont="1" applyFill="1" applyBorder="1" applyAlignment="1">
      <alignment horizontal="right" vertical="center"/>
    </xf>
    <xf numFmtId="172" fontId="32" fillId="2" borderId="84" xfId="0" applyNumberFormat="1" applyFont="1" applyFill="1" applyBorder="1" applyAlignment="1">
      <alignment horizontal="center" vertical="center" shrinkToFit="1"/>
    </xf>
    <xf numFmtId="172" fontId="34" fillId="2" borderId="86" xfId="0" applyNumberFormat="1" applyFont="1" applyFill="1" applyBorder="1" applyAlignment="1">
      <alignment horizontal="center" vertical="center"/>
    </xf>
    <xf numFmtId="173" fontId="34" fillId="2" borderId="86" xfId="0" applyNumberFormat="1" applyFont="1" applyFill="1" applyBorder="1" applyAlignment="1">
      <alignment horizontal="center" vertical="center"/>
    </xf>
    <xf numFmtId="0" fontId="19" fillId="0" borderId="57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wrapText="1"/>
    </xf>
    <xf numFmtId="0" fontId="6" fillId="0" borderId="33" xfId="0" applyFont="1" applyBorder="1" applyAlignment="1">
      <alignment horizontal="center" wrapText="1"/>
    </xf>
    <xf numFmtId="0" fontId="0" fillId="0" borderId="36" xfId="0" applyBorder="1" applyAlignment="1">
      <alignment horizontal="center" vertical="center"/>
    </xf>
    <xf numFmtId="173" fontId="36" fillId="0" borderId="92" xfId="0" applyNumberFormat="1" applyFont="1" applyBorder="1" applyAlignment="1">
      <alignment horizontal="center" vertical="center"/>
    </xf>
    <xf numFmtId="172" fontId="36" fillId="0" borderId="49" xfId="0" applyNumberFormat="1" applyFont="1" applyBorder="1" applyAlignment="1">
      <alignment horizontal="center" vertical="center"/>
    </xf>
    <xf numFmtId="164" fontId="20" fillId="0" borderId="22" xfId="0" applyNumberFormat="1" applyFont="1" applyBorder="1" applyAlignment="1">
      <alignment vertical="center" wrapText="1"/>
    </xf>
    <xf numFmtId="0" fontId="20" fillId="0" borderId="33" xfId="0" applyFont="1" applyBorder="1" applyAlignment="1">
      <alignment horizontal="center" vertical="center" textRotation="90" wrapText="1"/>
    </xf>
    <xf numFmtId="15" fontId="19" fillId="0" borderId="93" xfId="0" applyNumberFormat="1" applyFont="1" applyBorder="1" applyAlignment="1">
      <alignment horizontal="center" vertical="center"/>
    </xf>
    <xf numFmtId="15" fontId="19" fillId="4" borderId="94" xfId="0" applyNumberFormat="1" applyFont="1" applyFill="1" applyBorder="1" applyAlignment="1">
      <alignment horizontal="center" vertical="center"/>
    </xf>
    <xf numFmtId="0" fontId="24" fillId="0" borderId="86" xfId="0" applyFont="1" applyBorder="1" applyAlignment="1">
      <alignment horizontal="center" vertical="center" wrapText="1"/>
    </xf>
    <xf numFmtId="164" fontId="8" fillId="4" borderId="1" xfId="0" applyNumberFormat="1" applyFont="1" applyFill="1" applyBorder="1" applyAlignment="1" applyProtection="1">
      <alignment horizontal="center" vertical="center"/>
      <protection locked="0"/>
    </xf>
    <xf numFmtId="164" fontId="3" fillId="4" borderId="69" xfId="0" applyNumberFormat="1" applyFont="1" applyFill="1" applyBorder="1" applyAlignment="1" applyProtection="1">
      <alignment horizontal="center" vertical="center"/>
      <protection locked="0"/>
    </xf>
    <xf numFmtId="164" fontId="3" fillId="4" borderId="70" xfId="0" applyNumberFormat="1" applyFont="1" applyFill="1" applyBorder="1" applyAlignment="1" applyProtection="1">
      <alignment horizontal="center" vertical="center"/>
      <protection locked="0"/>
    </xf>
    <xf numFmtId="164" fontId="3" fillId="4" borderId="40" xfId="0" applyNumberFormat="1" applyFont="1" applyFill="1" applyBorder="1" applyAlignment="1" applyProtection="1">
      <alignment horizontal="center" vertical="center"/>
      <protection locked="0"/>
    </xf>
    <xf numFmtId="164" fontId="3" fillId="4" borderId="41" xfId="0" applyNumberFormat="1" applyFont="1" applyFill="1" applyBorder="1" applyAlignment="1" applyProtection="1">
      <alignment horizontal="center" vertical="center"/>
      <protection locked="0"/>
    </xf>
    <xf numFmtId="0" fontId="4" fillId="5" borderId="70" xfId="0" applyFont="1" applyFill="1" applyBorder="1" applyAlignment="1">
      <alignment horizontal="center" vertical="center" textRotation="90"/>
    </xf>
    <xf numFmtId="171" fontId="6" fillId="4" borderId="81" xfId="0" applyNumberFormat="1" applyFont="1" applyFill="1" applyBorder="1" applyAlignment="1" applyProtection="1">
      <alignment horizontal="center" vertical="center"/>
      <protection locked="0"/>
    </xf>
    <xf numFmtId="171" fontId="6" fillId="4" borderId="40" xfId="0" applyNumberFormat="1" applyFont="1" applyFill="1" applyBorder="1" applyAlignment="1" applyProtection="1">
      <alignment horizontal="center" vertical="center"/>
      <protection locked="0"/>
    </xf>
    <xf numFmtId="173" fontId="33" fillId="4" borderId="85" xfId="0" applyNumberFormat="1" applyFont="1" applyFill="1" applyBorder="1" applyAlignment="1" applyProtection="1">
      <alignment horizontal="center" vertical="center"/>
      <protection locked="0"/>
    </xf>
    <xf numFmtId="170" fontId="3" fillId="4" borderId="42" xfId="0" applyNumberFormat="1" applyFont="1" applyFill="1" applyBorder="1" applyAlignment="1" applyProtection="1">
      <alignment horizontal="center" vertical="center"/>
      <protection locked="0"/>
    </xf>
    <xf numFmtId="170" fontId="8" fillId="4" borderId="40" xfId="0" applyNumberFormat="1" applyFont="1" applyFill="1" applyBorder="1" applyAlignment="1" applyProtection="1">
      <alignment horizontal="center" vertical="center"/>
      <protection locked="0"/>
    </xf>
    <xf numFmtId="164" fontId="3" fillId="4" borderId="45" xfId="0" applyNumberFormat="1" applyFont="1" applyFill="1" applyBorder="1" applyAlignment="1" applyProtection="1">
      <alignment horizontal="center" vertical="center"/>
      <protection locked="0"/>
    </xf>
    <xf numFmtId="164" fontId="3" fillId="4" borderId="43" xfId="0" applyNumberFormat="1" applyFont="1" applyFill="1" applyBorder="1" applyAlignment="1" applyProtection="1">
      <alignment horizontal="center" vertical="center"/>
      <protection locked="0"/>
    </xf>
    <xf numFmtId="0" fontId="7" fillId="4" borderId="40" xfId="0" applyFont="1" applyFill="1" applyBorder="1" applyAlignment="1" applyProtection="1">
      <alignment horizontal="center" vertical="center" textRotation="90" shrinkToFit="1"/>
      <protection locked="0"/>
    </xf>
    <xf numFmtId="0" fontId="8" fillId="4" borderId="40" xfId="0" applyFont="1" applyFill="1" applyBorder="1" applyAlignment="1" applyProtection="1">
      <alignment horizontal="center" vertical="center" shrinkToFit="1"/>
      <protection locked="0"/>
    </xf>
    <xf numFmtId="164" fontId="3" fillId="4" borderId="70" xfId="0" applyNumberFormat="1" applyFont="1" applyFill="1" applyBorder="1" applyAlignment="1" applyProtection="1">
      <alignment horizontal="center" vertical="center" shrinkToFit="1"/>
      <protection locked="0"/>
    </xf>
    <xf numFmtId="164" fontId="8" fillId="4" borderId="72" xfId="0" applyNumberFormat="1" applyFont="1" applyFill="1" applyBorder="1" applyAlignment="1" applyProtection="1">
      <alignment horizontal="center" vertical="center"/>
      <protection locked="0"/>
    </xf>
    <xf numFmtId="0" fontId="7" fillId="4" borderId="51" xfId="0" applyFont="1" applyFill="1" applyBorder="1" applyAlignment="1" applyProtection="1">
      <alignment horizontal="center" vertical="center"/>
      <protection locked="0"/>
    </xf>
    <xf numFmtId="165" fontId="6" fillId="4" borderId="43" xfId="0" applyNumberFormat="1" applyFont="1" applyFill="1" applyBorder="1" applyAlignment="1" applyProtection="1">
      <alignment horizontal="center" vertical="center"/>
      <protection locked="0"/>
    </xf>
    <xf numFmtId="0" fontId="11" fillId="4" borderId="46" xfId="0" applyFont="1" applyFill="1" applyBorder="1" applyAlignment="1" applyProtection="1">
      <alignment horizontal="center" vertical="center"/>
      <protection locked="0"/>
    </xf>
    <xf numFmtId="164" fontId="3" fillId="4" borderId="37" xfId="0" applyNumberFormat="1" applyFont="1" applyFill="1" applyBorder="1" applyAlignment="1" applyProtection="1">
      <alignment horizontal="center" vertical="center"/>
      <protection locked="0"/>
    </xf>
    <xf numFmtId="164" fontId="3" fillId="4" borderId="32" xfId="0" applyNumberFormat="1" applyFont="1" applyFill="1" applyBorder="1" applyAlignment="1" applyProtection="1">
      <alignment horizontal="center" vertical="center"/>
      <protection locked="0"/>
    </xf>
    <xf numFmtId="164" fontId="3" fillId="4" borderId="15" xfId="0" applyNumberFormat="1" applyFont="1" applyFill="1" applyBorder="1" applyAlignment="1" applyProtection="1">
      <alignment horizontal="center" vertical="center"/>
      <protection locked="0"/>
    </xf>
    <xf numFmtId="164" fontId="3" fillId="4" borderId="34" xfId="0" applyNumberFormat="1" applyFont="1" applyFill="1" applyBorder="1" applyAlignment="1" applyProtection="1">
      <alignment horizontal="center" vertical="center"/>
      <protection locked="0"/>
    </xf>
    <xf numFmtId="0" fontId="4" fillId="5" borderId="77" xfId="0" applyFont="1" applyFill="1" applyBorder="1" applyAlignment="1">
      <alignment horizontal="center" vertical="center" textRotation="90"/>
    </xf>
    <xf numFmtId="172" fontId="6" fillId="4" borderId="82" xfId="0" applyNumberFormat="1" applyFont="1" applyFill="1" applyBorder="1" applyAlignment="1" applyProtection="1">
      <alignment horizontal="center" vertical="center"/>
      <protection locked="0"/>
    </xf>
    <xf numFmtId="171" fontId="6" fillId="4" borderId="31" xfId="0" applyNumberFormat="1" applyFont="1" applyFill="1" applyBorder="1" applyAlignment="1" applyProtection="1">
      <alignment horizontal="center" vertical="center"/>
      <protection locked="0"/>
    </xf>
    <xf numFmtId="173" fontId="33" fillId="4" borderId="87" xfId="0" applyNumberFormat="1" applyFont="1" applyFill="1" applyBorder="1" applyAlignment="1" applyProtection="1">
      <alignment horizontal="center" vertical="center"/>
      <protection locked="0"/>
    </xf>
    <xf numFmtId="170" fontId="7" fillId="4" borderId="37" xfId="0" applyNumberFormat="1" applyFont="1" applyFill="1" applyBorder="1" applyAlignment="1" applyProtection="1">
      <alignment horizontal="center" vertical="center" shrinkToFit="1"/>
      <protection locked="0"/>
    </xf>
    <xf numFmtId="170" fontId="8" fillId="4" borderId="36" xfId="0" applyNumberFormat="1" applyFont="1" applyFill="1" applyBorder="1" applyAlignment="1" applyProtection="1">
      <alignment horizontal="center" vertical="center" shrinkToFit="1"/>
      <protection locked="0"/>
    </xf>
    <xf numFmtId="164" fontId="7" fillId="4" borderId="22" xfId="0" applyNumberFormat="1" applyFont="1" applyFill="1" applyBorder="1" applyAlignment="1" applyProtection="1">
      <alignment horizontal="center" vertical="center"/>
      <protection locked="0"/>
    </xf>
    <xf numFmtId="0" fontId="7" fillId="4" borderId="18" xfId="0" applyFont="1" applyFill="1" applyBorder="1" applyAlignment="1" applyProtection="1">
      <alignment horizontal="center" vertical="center" textRotation="90" shrinkToFit="1"/>
      <protection locked="0"/>
    </xf>
    <xf numFmtId="0" fontId="7" fillId="4" borderId="31" xfId="0" applyFont="1" applyFill="1" applyBorder="1" applyAlignment="1" applyProtection="1">
      <alignment horizontal="center" vertical="center" textRotation="90" shrinkToFit="1"/>
      <protection locked="0"/>
    </xf>
    <xf numFmtId="0" fontId="8" fillId="4" borderId="31" xfId="0" applyFont="1" applyFill="1" applyBorder="1" applyAlignment="1" applyProtection="1">
      <alignment horizontal="center" vertical="center" shrinkToFit="1"/>
      <protection locked="0"/>
    </xf>
    <xf numFmtId="164" fontId="3" fillId="4" borderId="77" xfId="0" applyNumberFormat="1" applyFont="1" applyFill="1" applyBorder="1" applyAlignment="1" applyProtection="1">
      <alignment horizontal="center" vertical="center" shrinkToFit="1"/>
      <protection locked="0"/>
    </xf>
    <xf numFmtId="164" fontId="8" fillId="4" borderId="91" xfId="0" applyNumberFormat="1" applyFont="1" applyFill="1" applyBorder="1" applyAlignment="1" applyProtection="1">
      <alignment horizontal="center" vertical="center"/>
      <protection locked="0"/>
    </xf>
    <xf numFmtId="0" fontId="7" fillId="4" borderId="30" xfId="0" applyFont="1" applyFill="1" applyBorder="1" applyAlignment="1" applyProtection="1">
      <alignment horizontal="center" vertical="center"/>
      <protection locked="0"/>
    </xf>
    <xf numFmtId="0" fontId="22" fillId="4" borderId="29" xfId="0" applyFont="1" applyFill="1" applyBorder="1" applyAlignment="1" applyProtection="1">
      <alignment horizontal="center" vertical="center"/>
      <protection locked="0"/>
    </xf>
    <xf numFmtId="0" fontId="3" fillId="4" borderId="15" xfId="0" applyFont="1" applyFill="1" applyBorder="1" applyAlignment="1" applyProtection="1">
      <alignment horizontal="center" vertical="center" wrapText="1" shrinkToFit="1"/>
      <protection locked="0"/>
    </xf>
    <xf numFmtId="165" fontId="6" fillId="4" borderId="31" xfId="0" applyNumberFormat="1" applyFont="1" applyFill="1" applyBorder="1" applyAlignment="1" applyProtection="1">
      <alignment horizontal="center" vertical="center"/>
      <protection locked="0"/>
    </xf>
    <xf numFmtId="165" fontId="6" fillId="4" borderId="32" xfId="0" applyNumberFormat="1" applyFont="1" applyFill="1" applyBorder="1" applyAlignment="1" applyProtection="1">
      <alignment horizontal="center" vertical="center"/>
      <protection locked="0"/>
    </xf>
    <xf numFmtId="164" fontId="3" fillId="4" borderId="1" xfId="0" applyNumberFormat="1" applyFont="1" applyFill="1" applyBorder="1" applyAlignment="1" applyProtection="1">
      <alignment horizontal="center" vertical="center"/>
      <protection locked="0"/>
    </xf>
    <xf numFmtId="0" fontId="4" fillId="5" borderId="1" xfId="0" applyFont="1" applyFill="1" applyBorder="1" applyAlignment="1">
      <alignment horizontal="center" vertical="center" textRotation="90"/>
    </xf>
    <xf numFmtId="164" fontId="6" fillId="4" borderId="1" xfId="0" applyNumberFormat="1" applyFont="1" applyFill="1" applyBorder="1" applyAlignment="1" applyProtection="1">
      <alignment horizontal="center" vertical="center"/>
      <protection locked="0"/>
    </xf>
    <xf numFmtId="164" fontId="33" fillId="4" borderId="1" xfId="0" applyNumberFormat="1" applyFont="1" applyFill="1" applyBorder="1" applyAlignment="1" applyProtection="1">
      <alignment horizontal="center" vertical="center"/>
      <protection locked="0"/>
    </xf>
    <xf numFmtId="0" fontId="7" fillId="4" borderId="1" xfId="0" applyFont="1" applyFill="1" applyBorder="1" applyAlignment="1" applyProtection="1">
      <alignment horizontal="center" vertical="center" textRotation="90" shrinkToFit="1"/>
      <protection locked="0"/>
    </xf>
    <xf numFmtId="0" fontId="8" fillId="4" borderId="1" xfId="0" applyFont="1" applyFill="1" applyBorder="1" applyAlignment="1" applyProtection="1">
      <alignment horizontal="center" vertical="center" shrinkToFit="1"/>
      <protection locked="0"/>
    </xf>
    <xf numFmtId="164" fontId="3" fillId="4" borderId="1" xfId="0" applyNumberFormat="1" applyFont="1" applyFill="1" applyBorder="1" applyAlignment="1" applyProtection="1">
      <alignment horizontal="center" vertical="center" shrinkToFit="1"/>
      <protection locked="0"/>
    </xf>
    <xf numFmtId="0" fontId="7" fillId="4" borderId="1" xfId="0" applyFont="1" applyFill="1" applyBorder="1" applyAlignment="1" applyProtection="1">
      <alignment horizontal="center" vertical="center"/>
      <protection locked="0"/>
    </xf>
    <xf numFmtId="0" fontId="7" fillId="4" borderId="1" xfId="0" applyFont="1" applyFill="1" applyBorder="1" applyAlignment="1" applyProtection="1">
      <alignment horizontal="center" vertical="center" wrapText="1" shrinkToFit="1"/>
      <protection locked="0"/>
    </xf>
    <xf numFmtId="165" fontId="6" fillId="4" borderId="1" xfId="0" applyNumberFormat="1" applyFont="1" applyFill="1" applyBorder="1" applyAlignment="1" applyProtection="1">
      <alignment horizontal="center" vertical="center"/>
      <protection locked="0"/>
    </xf>
    <xf numFmtId="0" fontId="11" fillId="4" borderId="1" xfId="0" applyFont="1" applyFill="1" applyBorder="1" applyAlignment="1" applyProtection="1">
      <alignment horizontal="center" vertical="center" wrapText="1"/>
      <protection locked="0"/>
    </xf>
    <xf numFmtId="168" fontId="19" fillId="0" borderId="78" xfId="0" applyNumberFormat="1" applyFont="1" applyBorder="1" applyAlignment="1">
      <alignment horizontal="center" vertical="center" wrapText="1"/>
    </xf>
    <xf numFmtId="168" fontId="1" fillId="0" borderId="73" xfId="0" applyNumberFormat="1" applyFont="1" applyBorder="1" applyAlignment="1">
      <alignment horizontal="center" vertical="center" wrapText="1"/>
    </xf>
    <xf numFmtId="164" fontId="3" fillId="4" borderId="85" xfId="0" applyNumberFormat="1" applyFont="1" applyFill="1" applyBorder="1" applyAlignment="1" applyProtection="1">
      <alignment horizontal="center" vertical="center"/>
      <protection locked="0"/>
    </xf>
    <xf numFmtId="164" fontId="8" fillId="4" borderId="97" xfId="0" applyNumberFormat="1" applyFont="1" applyFill="1" applyBorder="1" applyAlignment="1" applyProtection="1">
      <alignment horizontal="center" vertical="center"/>
      <protection locked="0"/>
    </xf>
    <xf numFmtId="164" fontId="8" fillId="4" borderId="14" xfId="0" applyNumberFormat="1" applyFont="1" applyFill="1" applyBorder="1" applyAlignment="1" applyProtection="1">
      <alignment horizontal="center" vertical="center"/>
      <protection locked="0"/>
    </xf>
    <xf numFmtId="0" fontId="7" fillId="4" borderId="20" xfId="0" applyFont="1" applyFill="1" applyBorder="1" applyAlignment="1" applyProtection="1">
      <alignment horizontal="center" vertical="center"/>
      <protection locked="0"/>
    </xf>
    <xf numFmtId="0" fontId="7" fillId="4" borderId="35" xfId="0" applyFont="1" applyFill="1" applyBorder="1" applyAlignment="1" applyProtection="1">
      <alignment horizontal="center" vertical="center"/>
      <protection locked="0"/>
    </xf>
    <xf numFmtId="0" fontId="7" fillId="4" borderId="14" xfId="0" applyFont="1" applyFill="1" applyBorder="1" applyAlignment="1" applyProtection="1">
      <alignment horizontal="center" vertical="center"/>
      <protection locked="0"/>
    </xf>
    <xf numFmtId="0" fontId="7" fillId="4" borderId="48" xfId="0" applyFont="1" applyFill="1" applyBorder="1" applyAlignment="1" applyProtection="1">
      <alignment horizontal="center" vertical="center"/>
      <protection locked="0"/>
    </xf>
    <xf numFmtId="0" fontId="7" fillId="4" borderId="20" xfId="0" applyFont="1" applyFill="1" applyBorder="1" applyAlignment="1" applyProtection="1">
      <alignment horizontal="center" vertical="center" wrapText="1" shrinkToFit="1"/>
      <protection locked="0"/>
    </xf>
    <xf numFmtId="0" fontId="7" fillId="4" borderId="95" xfId="0" applyFont="1" applyFill="1" applyBorder="1" applyAlignment="1" applyProtection="1">
      <alignment horizontal="center" vertical="center"/>
      <protection locked="0"/>
    </xf>
    <xf numFmtId="0" fontId="0" fillId="4" borderId="98" xfId="0" applyFill="1" applyBorder="1" applyAlignment="1">
      <alignment horizontal="center" vertical="center" wrapText="1"/>
    </xf>
    <xf numFmtId="0" fontId="5" fillId="4" borderId="99" xfId="0" applyFont="1" applyFill="1" applyBorder="1" applyAlignment="1" applyProtection="1">
      <alignment horizontal="center" vertical="center"/>
      <protection locked="0"/>
    </xf>
    <xf numFmtId="0" fontId="5" fillId="0" borderId="88" xfId="0" applyFont="1" applyBorder="1" applyAlignment="1" applyProtection="1">
      <alignment horizontal="center" vertical="center"/>
      <protection locked="0"/>
    </xf>
    <xf numFmtId="0" fontId="5" fillId="0" borderId="71" xfId="0" applyFont="1" applyBorder="1" applyAlignment="1" applyProtection="1">
      <alignment horizontal="center" vertical="center" wrapText="1" shrinkToFit="1"/>
      <protection locked="0"/>
    </xf>
    <xf numFmtId="164" fontId="3" fillId="4" borderId="87" xfId="0" applyNumberFormat="1" applyFont="1" applyFill="1" applyBorder="1" applyAlignment="1" applyProtection="1">
      <alignment horizontal="center" vertical="center"/>
      <protection locked="0"/>
    </xf>
    <xf numFmtId="0" fontId="4" fillId="6" borderId="38" xfId="0" applyFont="1" applyFill="1" applyBorder="1" applyAlignment="1" applyProtection="1">
      <alignment horizontal="center" vertical="center" shrinkToFit="1"/>
      <protection locked="0"/>
    </xf>
    <xf numFmtId="0" fontId="2" fillId="7" borderId="15" xfId="0" applyFont="1" applyFill="1" applyBorder="1" applyAlignment="1">
      <alignment horizontal="center" vertical="center"/>
    </xf>
    <xf numFmtId="0" fontId="2" fillId="7" borderId="16" xfId="0" applyFont="1" applyFill="1" applyBorder="1" applyAlignment="1">
      <alignment horizontal="center" vertical="center"/>
    </xf>
    <xf numFmtId="0" fontId="16" fillId="6" borderId="44" xfId="0" applyFont="1" applyFill="1" applyBorder="1" applyAlignment="1" applyProtection="1">
      <alignment horizontal="center" vertical="center"/>
      <protection locked="0"/>
    </xf>
    <xf numFmtId="0" fontId="13" fillId="6" borderId="30" xfId="0" applyFont="1" applyFill="1" applyBorder="1" applyAlignment="1" applyProtection="1">
      <alignment horizontal="center" vertical="center"/>
      <protection locked="0"/>
    </xf>
    <xf numFmtId="0" fontId="13" fillId="6" borderId="13" xfId="0" applyFont="1" applyFill="1" applyBorder="1" applyAlignment="1" applyProtection="1">
      <alignment horizontal="center" vertical="center"/>
      <protection locked="0"/>
    </xf>
    <xf numFmtId="0" fontId="5" fillId="8" borderId="71" xfId="0" applyFont="1" applyFill="1" applyBorder="1" applyAlignment="1" applyProtection="1">
      <alignment horizontal="center" vertical="center"/>
      <protection locked="0"/>
    </xf>
    <xf numFmtId="0" fontId="5" fillId="8" borderId="74" xfId="0" applyFont="1" applyFill="1" applyBorder="1" applyAlignment="1" applyProtection="1">
      <alignment horizontal="center" vertical="center"/>
      <protection locked="0"/>
    </xf>
    <xf numFmtId="169" fontId="9" fillId="0" borderId="96" xfId="0" applyNumberFormat="1" applyFont="1" applyBorder="1" applyAlignment="1" applyProtection="1">
      <alignment horizontal="right" vertical="center" shrinkToFit="1"/>
      <protection locked="0"/>
    </xf>
    <xf numFmtId="0" fontId="9" fillId="9" borderId="19" xfId="0" applyFont="1" applyFill="1" applyBorder="1" applyAlignment="1" applyProtection="1">
      <alignment horizontal="center" vertical="center"/>
      <protection locked="0"/>
    </xf>
    <xf numFmtId="0" fontId="9" fillId="9" borderId="100" xfId="0" applyFont="1" applyFill="1" applyBorder="1" applyAlignment="1" applyProtection="1">
      <alignment horizontal="center" vertical="center"/>
      <protection locked="0"/>
    </xf>
    <xf numFmtId="0" fontId="9" fillId="7" borderId="52" xfId="0" applyFont="1" applyFill="1" applyBorder="1" applyAlignment="1" applyProtection="1">
      <alignment horizontal="center" vertical="center"/>
      <protection locked="0"/>
    </xf>
    <xf numFmtId="0" fontId="10" fillId="10" borderId="53" xfId="0" applyFont="1" applyFill="1" applyBorder="1" applyAlignment="1" applyProtection="1">
      <alignment horizontal="center" vertical="center"/>
      <protection locked="0"/>
    </xf>
    <xf numFmtId="0" fontId="9" fillId="9" borderId="20" xfId="0" applyFont="1" applyFill="1" applyBorder="1" applyAlignment="1" applyProtection="1">
      <alignment horizontal="center" vertical="center"/>
      <protection locked="0"/>
    </xf>
    <xf numFmtId="0" fontId="9" fillId="9" borderId="50" xfId="0" applyFont="1" applyFill="1" applyBorder="1" applyAlignment="1" applyProtection="1">
      <alignment horizontal="center" vertical="center"/>
      <protection locked="0"/>
    </xf>
    <xf numFmtId="0" fontId="9" fillId="9" borderId="29" xfId="0" applyFont="1" applyFill="1" applyBorder="1" applyAlignment="1" applyProtection="1">
      <alignment horizontal="center" vertical="center"/>
      <protection locked="0"/>
    </xf>
    <xf numFmtId="0" fontId="9" fillId="7" borderId="15" xfId="0" applyFont="1" applyFill="1" applyBorder="1" applyAlignment="1" applyProtection="1">
      <alignment horizontal="center" vertical="center"/>
      <protection locked="0"/>
    </xf>
    <xf numFmtId="0" fontId="9" fillId="7" borderId="18" xfId="0" applyFont="1" applyFill="1" applyBorder="1" applyAlignment="1" applyProtection="1">
      <alignment horizontal="center" vertical="center"/>
      <protection locked="0"/>
    </xf>
    <xf numFmtId="0" fontId="16" fillId="6" borderId="44" xfId="0" applyFont="1" applyFill="1" applyBorder="1" applyAlignment="1" applyProtection="1">
      <alignment horizontal="center" vertical="center" shrinkToFit="1"/>
      <protection locked="0"/>
    </xf>
    <xf numFmtId="0" fontId="4" fillId="6" borderId="38" xfId="0" applyFont="1" applyFill="1" applyBorder="1" applyAlignment="1" applyProtection="1">
      <alignment horizontal="center" vertical="center"/>
      <protection locked="0"/>
    </xf>
    <xf numFmtId="0" fontId="4" fillId="6" borderId="43" xfId="0" applyFont="1" applyFill="1" applyBorder="1" applyAlignment="1" applyProtection="1">
      <alignment horizontal="center" vertical="center"/>
      <protection locked="0"/>
    </xf>
    <xf numFmtId="0" fontId="4" fillId="6" borderId="74" xfId="0" applyFont="1" applyFill="1" applyBorder="1" applyAlignment="1" applyProtection="1">
      <alignment horizontal="center" vertical="center"/>
      <protection locked="0"/>
    </xf>
    <xf numFmtId="0" fontId="4" fillId="6" borderId="44" xfId="0" applyFont="1" applyFill="1" applyBorder="1" applyAlignment="1" applyProtection="1">
      <alignment horizontal="center" vertical="center"/>
      <protection locked="0"/>
    </xf>
    <xf numFmtId="0" fontId="10" fillId="10" borderId="85" xfId="0" applyFont="1" applyFill="1" applyBorder="1" applyAlignment="1" applyProtection="1">
      <alignment horizontal="center" vertical="center"/>
      <protection locked="0"/>
    </xf>
    <xf numFmtId="0" fontId="31" fillId="8" borderId="71" xfId="0" applyFont="1" applyFill="1" applyBorder="1" applyAlignment="1">
      <alignment horizontal="center" vertical="center"/>
    </xf>
    <xf numFmtId="0" fontId="5" fillId="8" borderId="89" xfId="0" applyFont="1" applyFill="1" applyBorder="1" applyAlignment="1" applyProtection="1">
      <alignment horizontal="center" vertical="center"/>
      <protection locked="0"/>
    </xf>
    <xf numFmtId="0" fontId="5" fillId="8" borderId="88" xfId="0" applyFont="1" applyFill="1" applyBorder="1" applyAlignment="1" applyProtection="1">
      <alignment horizontal="center" vertical="center"/>
      <protection locked="0"/>
    </xf>
    <xf numFmtId="0" fontId="10" fillId="0" borderId="85" xfId="0" applyFont="1" applyBorder="1" applyAlignment="1" applyProtection="1">
      <alignment horizontal="center" vertical="center"/>
      <protection locked="0"/>
    </xf>
    <xf numFmtId="0" fontId="4" fillId="6" borderId="30" xfId="0" applyFont="1" applyFill="1" applyBorder="1" applyAlignment="1" applyProtection="1">
      <alignment horizontal="center" vertical="center"/>
      <protection locked="0"/>
    </xf>
    <xf numFmtId="49" fontId="31" fillId="0" borderId="105" xfId="0" applyNumberFormat="1" applyFont="1" applyBorder="1" applyAlignment="1">
      <alignment horizontal="center" vertical="center" shrinkToFit="1"/>
    </xf>
    <xf numFmtId="0" fontId="3" fillId="4" borderId="36" xfId="0" applyFont="1" applyFill="1" applyBorder="1" applyAlignment="1" applyProtection="1">
      <alignment horizontal="center" vertical="center"/>
      <protection locked="0"/>
    </xf>
    <xf numFmtId="164" fontId="3" fillId="4" borderId="109" xfId="0" applyNumberFormat="1" applyFont="1" applyFill="1" applyBorder="1" applyAlignment="1" applyProtection="1">
      <alignment horizontal="center" vertical="center"/>
      <protection locked="0"/>
    </xf>
    <xf numFmtId="166" fontId="4" fillId="6" borderId="21" xfId="0" applyNumberFormat="1" applyFont="1" applyFill="1" applyBorder="1" applyAlignment="1">
      <alignment horizontal="center" vertical="center"/>
    </xf>
    <xf numFmtId="166" fontId="4" fillId="6" borderId="89" xfId="0" applyNumberFormat="1" applyFont="1" applyFill="1" applyBorder="1" applyAlignment="1">
      <alignment horizontal="center" vertical="center"/>
    </xf>
    <xf numFmtId="164" fontId="3" fillId="4" borderId="111" xfId="0" applyNumberFormat="1" applyFont="1" applyFill="1" applyBorder="1" applyAlignment="1" applyProtection="1">
      <alignment horizontal="center" vertical="center"/>
      <protection locked="0"/>
    </xf>
    <xf numFmtId="167" fontId="5" fillId="6" borderId="57" xfId="0" applyNumberFormat="1" applyFont="1" applyFill="1" applyBorder="1" applyAlignment="1">
      <alignment horizontal="center" vertical="center" shrinkToFit="1"/>
    </xf>
    <xf numFmtId="167" fontId="5" fillId="6" borderId="112" xfId="0" applyNumberFormat="1" applyFont="1" applyFill="1" applyBorder="1" applyAlignment="1">
      <alignment horizontal="center" vertical="center" shrinkToFit="1"/>
    </xf>
    <xf numFmtId="164" fontId="3" fillId="4" borderId="18" xfId="0" applyNumberFormat="1" applyFont="1" applyFill="1" applyBorder="1" applyAlignment="1" applyProtection="1">
      <alignment horizontal="center" vertical="center"/>
      <protection locked="0"/>
    </xf>
    <xf numFmtId="164" fontId="3" fillId="4" borderId="42" xfId="0" applyNumberFormat="1" applyFont="1" applyFill="1" applyBorder="1" applyAlignment="1" applyProtection="1">
      <alignment horizontal="center" vertical="center"/>
      <protection locked="0"/>
    </xf>
    <xf numFmtId="166" fontId="4" fillId="6" borderId="32" xfId="0" applyNumberFormat="1" applyFont="1" applyFill="1" applyBorder="1" applyAlignment="1">
      <alignment horizontal="center" vertical="center"/>
    </xf>
    <xf numFmtId="166" fontId="4" fillId="6" borderId="73" xfId="0" applyNumberFormat="1" applyFont="1" applyFill="1" applyBorder="1" applyAlignment="1">
      <alignment horizontal="center" vertical="center"/>
    </xf>
    <xf numFmtId="167" fontId="5" fillId="6" borderId="18" xfId="0" applyNumberFormat="1" applyFont="1" applyFill="1" applyBorder="1" applyAlignment="1">
      <alignment horizontal="center" vertical="center" shrinkToFit="1"/>
    </xf>
    <xf numFmtId="167" fontId="5" fillId="6" borderId="74" xfId="0" applyNumberFormat="1" applyFont="1" applyFill="1" applyBorder="1" applyAlignment="1">
      <alignment horizontal="center" vertical="center" shrinkToFit="1"/>
    </xf>
    <xf numFmtId="169" fontId="9" fillId="0" borderId="96" xfId="0" applyNumberFormat="1" applyFont="1" applyBorder="1" applyAlignment="1" applyProtection="1">
      <alignment horizontal="center" vertical="center" shrinkToFit="1"/>
      <protection locked="0"/>
    </xf>
    <xf numFmtId="0" fontId="9" fillId="9" borderId="21" xfId="0" applyFont="1" applyFill="1" applyBorder="1" applyAlignment="1" applyProtection="1">
      <alignment horizontal="center" vertical="center"/>
      <protection locked="0"/>
    </xf>
    <xf numFmtId="0" fontId="2" fillId="7" borderId="18" xfId="0" applyFont="1" applyFill="1" applyBorder="1" applyAlignment="1">
      <alignment horizontal="center" vertical="center"/>
    </xf>
    <xf numFmtId="0" fontId="2" fillId="7" borderId="74" xfId="0" applyFont="1" applyFill="1" applyBorder="1" applyAlignment="1">
      <alignment horizontal="center" vertical="center"/>
    </xf>
    <xf numFmtId="174" fontId="19" fillId="0" borderId="15" xfId="0" applyNumberFormat="1" applyFont="1" applyBorder="1" applyAlignment="1">
      <alignment horizontal="center" vertical="center" shrinkToFit="1"/>
    </xf>
    <xf numFmtId="175" fontId="19" fillId="0" borderId="15" xfId="0" applyNumberFormat="1" applyFont="1" applyBorder="1" applyAlignment="1">
      <alignment horizontal="center" vertical="center" shrinkToFit="1"/>
    </xf>
    <xf numFmtId="176" fontId="19" fillId="0" borderId="15" xfId="0" applyNumberFormat="1" applyFont="1" applyBorder="1" applyAlignment="1">
      <alignment horizontal="center" vertical="center" shrinkToFit="1"/>
    </xf>
    <xf numFmtId="182" fontId="19" fillId="0" borderId="50" xfId="0" applyNumberFormat="1" applyFont="1" applyBorder="1" applyAlignment="1">
      <alignment horizontal="center" vertical="center" shrinkToFit="1"/>
    </xf>
    <xf numFmtId="177" fontId="19" fillId="0" borderId="15" xfId="0" applyNumberFormat="1" applyFont="1" applyBorder="1" applyAlignment="1">
      <alignment horizontal="center" vertical="center" shrinkToFit="1"/>
    </xf>
    <xf numFmtId="178" fontId="19" fillId="0" borderId="15" xfId="0" applyNumberFormat="1" applyFont="1" applyBorder="1" applyAlignment="1">
      <alignment horizontal="center" vertical="center" shrinkToFit="1"/>
    </xf>
    <xf numFmtId="179" fontId="19" fillId="0" borderId="15" xfId="0" applyNumberFormat="1" applyFont="1" applyBorder="1" applyAlignment="1">
      <alignment horizontal="center" vertical="center" shrinkToFit="1"/>
    </xf>
    <xf numFmtId="180" fontId="19" fillId="0" borderId="15" xfId="0" applyNumberFormat="1" applyFont="1" applyBorder="1" applyAlignment="1">
      <alignment horizontal="center" vertical="center" shrinkToFit="1"/>
    </xf>
    <xf numFmtId="181" fontId="19" fillId="0" borderId="18" xfId="0" applyNumberFormat="1" applyFont="1" applyBorder="1" applyAlignment="1">
      <alignment horizontal="center" vertical="center" shrinkToFit="1"/>
    </xf>
    <xf numFmtId="0" fontId="7" fillId="4" borderId="15" xfId="0" applyFont="1" applyFill="1" applyBorder="1" applyAlignment="1" applyProtection="1">
      <alignment horizontal="center" vertical="center" shrinkToFit="1"/>
      <protection locked="0"/>
    </xf>
    <xf numFmtId="174" fontId="19" fillId="0" borderId="16" xfId="0" applyNumberFormat="1" applyFont="1" applyBorder="1" applyAlignment="1">
      <alignment horizontal="center" vertical="center" shrinkToFit="1"/>
    </xf>
    <xf numFmtId="175" fontId="19" fillId="0" borderId="16" xfId="0" applyNumberFormat="1" applyFont="1" applyBorder="1" applyAlignment="1">
      <alignment horizontal="center" vertical="center" shrinkToFit="1"/>
    </xf>
    <xf numFmtId="176" fontId="19" fillId="0" borderId="16" xfId="0" applyNumberFormat="1" applyFont="1" applyBorder="1" applyAlignment="1">
      <alignment horizontal="center" vertical="center" shrinkToFit="1"/>
    </xf>
    <xf numFmtId="0" fontId="7" fillId="4" borderId="50" xfId="0" applyFont="1" applyFill="1" applyBorder="1" applyAlignment="1" applyProtection="1">
      <alignment horizontal="center" vertical="center" shrinkToFit="1"/>
      <protection locked="0"/>
    </xf>
    <xf numFmtId="177" fontId="19" fillId="0" borderId="16" xfId="0" applyNumberFormat="1" applyFont="1" applyBorder="1" applyAlignment="1">
      <alignment horizontal="center" vertical="center" shrinkToFit="1"/>
    </xf>
    <xf numFmtId="178" fontId="19" fillId="0" borderId="16" xfId="0" applyNumberFormat="1" applyFont="1" applyBorder="1" applyAlignment="1">
      <alignment horizontal="center" vertical="center" shrinkToFit="1"/>
    </xf>
    <xf numFmtId="179" fontId="19" fillId="0" borderId="16" xfId="0" applyNumberFormat="1" applyFont="1" applyBorder="1" applyAlignment="1">
      <alignment horizontal="center" vertical="center" shrinkToFit="1"/>
    </xf>
    <xf numFmtId="180" fontId="19" fillId="0" borderId="16" xfId="0" applyNumberFormat="1" applyFont="1" applyBorder="1" applyAlignment="1">
      <alignment horizontal="center" vertical="center" shrinkToFit="1"/>
    </xf>
    <xf numFmtId="0" fontId="7" fillId="4" borderId="18" xfId="0" applyFont="1" applyFill="1" applyBorder="1" applyAlignment="1" applyProtection="1">
      <alignment horizontal="center" vertical="center" shrinkToFit="1"/>
      <protection locked="0"/>
    </xf>
    <xf numFmtId="181" fontId="19" fillId="0" borderId="33" xfId="0" applyNumberFormat="1" applyFont="1" applyBorder="1" applyAlignment="1">
      <alignment horizontal="center" vertical="center" shrinkToFit="1"/>
    </xf>
    <xf numFmtId="0" fontId="13" fillId="6" borderId="30" xfId="0" applyFont="1" applyFill="1" applyBorder="1" applyAlignment="1" applyProtection="1">
      <alignment horizontal="center" vertical="center" shrinkToFit="1"/>
      <protection locked="0"/>
    </xf>
    <xf numFmtId="164" fontId="23" fillId="4" borderId="30" xfId="0" applyNumberFormat="1" applyFont="1" applyFill="1" applyBorder="1" applyAlignment="1" applyProtection="1">
      <alignment horizontal="center" vertical="center" shrinkToFit="1"/>
      <protection locked="0"/>
    </xf>
    <xf numFmtId="0" fontId="13" fillId="6" borderId="13" xfId="0" applyFont="1" applyFill="1" applyBorder="1" applyAlignment="1" applyProtection="1">
      <alignment horizontal="center" vertical="center" shrinkToFit="1"/>
      <protection locked="0"/>
    </xf>
    <xf numFmtId="0" fontId="19" fillId="0" borderId="15" xfId="0" applyFont="1" applyBorder="1" applyAlignment="1">
      <alignment horizontal="center" vertical="center" shrinkToFit="1"/>
    </xf>
    <xf numFmtId="0" fontId="19" fillId="0" borderId="16" xfId="0" applyFont="1" applyBorder="1" applyAlignment="1">
      <alignment horizontal="center" vertical="center" shrinkToFit="1"/>
    </xf>
    <xf numFmtId="0" fontId="19" fillId="0" borderId="20" xfId="0" applyFont="1" applyBorder="1" applyAlignment="1">
      <alignment horizontal="center" vertical="center" shrinkToFit="1"/>
    </xf>
    <xf numFmtId="0" fontId="19" fillId="0" borderId="50" xfId="0" applyFont="1" applyBorder="1" applyAlignment="1">
      <alignment horizontal="center" vertical="center" shrinkToFit="1"/>
    </xf>
    <xf numFmtId="0" fontId="19" fillId="0" borderId="18" xfId="0" applyFont="1" applyBorder="1" applyAlignment="1">
      <alignment horizontal="center" vertical="center" shrinkToFit="1"/>
    </xf>
    <xf numFmtId="0" fontId="19" fillId="0" borderId="33" xfId="0" applyFont="1" applyBorder="1" applyAlignment="1">
      <alignment horizontal="center" vertical="center" shrinkToFit="1"/>
    </xf>
    <xf numFmtId="184" fontId="19" fillId="0" borderId="18" xfId="0" applyNumberFormat="1" applyFont="1" applyBorder="1" applyAlignment="1">
      <alignment horizontal="center" vertical="center" shrinkToFit="1"/>
    </xf>
    <xf numFmtId="184" fontId="19" fillId="0" borderId="33" xfId="0" applyNumberFormat="1" applyFont="1" applyBorder="1" applyAlignment="1">
      <alignment horizontal="center" vertical="center" shrinkToFit="1"/>
    </xf>
    <xf numFmtId="184" fontId="7" fillId="4" borderId="18" xfId="0" applyNumberFormat="1" applyFont="1" applyFill="1" applyBorder="1" applyAlignment="1" applyProtection="1">
      <alignment horizontal="center" vertical="center" shrinkToFit="1"/>
      <protection locked="0"/>
    </xf>
    <xf numFmtId="185" fontId="19" fillId="0" borderId="18" xfId="0" applyNumberFormat="1" applyFont="1" applyBorder="1" applyAlignment="1">
      <alignment horizontal="center" vertical="center" shrinkToFit="1"/>
    </xf>
    <xf numFmtId="185" fontId="19" fillId="0" borderId="33" xfId="0" applyNumberFormat="1" applyFont="1" applyBorder="1" applyAlignment="1">
      <alignment horizontal="center" vertical="center" shrinkToFit="1"/>
    </xf>
    <xf numFmtId="185" fontId="7" fillId="4" borderId="18" xfId="0" applyNumberFormat="1" applyFont="1" applyFill="1" applyBorder="1" applyAlignment="1" applyProtection="1">
      <alignment horizontal="center" vertical="center" shrinkToFit="1"/>
      <protection locked="0"/>
    </xf>
    <xf numFmtId="0" fontId="23" fillId="4" borderId="35" xfId="0" applyFont="1" applyFill="1" applyBorder="1" applyAlignment="1" applyProtection="1">
      <alignment horizontal="center" vertical="center" shrinkToFit="1"/>
      <protection locked="0"/>
    </xf>
    <xf numFmtId="0" fontId="23" fillId="4" borderId="30" xfId="0" applyFont="1" applyFill="1" applyBorder="1" applyAlignment="1" applyProtection="1">
      <alignment horizontal="center" vertical="center" shrinkToFit="1"/>
      <protection locked="0"/>
    </xf>
    <xf numFmtId="0" fontId="7" fillId="4" borderId="30" xfId="0" applyFont="1" applyFill="1" applyBorder="1" applyAlignment="1" applyProtection="1">
      <alignment horizontal="center" vertical="center" shrinkToFit="1"/>
      <protection locked="0"/>
    </xf>
    <xf numFmtId="183" fontId="19" fillId="0" borderId="15" xfId="0" applyNumberFormat="1" applyFont="1" applyBorder="1" applyAlignment="1">
      <alignment horizontal="center" vertical="center" shrinkToFit="1"/>
    </xf>
    <xf numFmtId="0" fontId="12" fillId="7" borderId="13" xfId="0" applyFont="1" applyFill="1" applyBorder="1" applyAlignment="1">
      <alignment horizontal="center" vertical="center"/>
    </xf>
    <xf numFmtId="0" fontId="12" fillId="7" borderId="17" xfId="0" applyFont="1" applyFill="1" applyBorder="1" applyAlignment="1">
      <alignment horizontal="center" vertical="center"/>
    </xf>
    <xf numFmtId="49" fontId="31" fillId="0" borderId="58" xfId="0" applyNumberFormat="1" applyFont="1" applyBorder="1" applyAlignment="1">
      <alignment horizontal="center" vertical="center" shrinkToFit="1"/>
    </xf>
    <xf numFmtId="49" fontId="31" fillId="0" borderId="59" xfId="0" applyNumberFormat="1" applyFont="1" applyBorder="1" applyAlignment="1">
      <alignment horizontal="center" vertical="center" shrinkToFit="1"/>
    </xf>
    <xf numFmtId="0" fontId="10" fillId="0" borderId="16" xfId="0" applyFont="1" applyBorder="1" applyAlignment="1" applyProtection="1">
      <alignment horizontal="center" vertical="center"/>
      <protection locked="0"/>
    </xf>
    <xf numFmtId="0" fontId="10" fillId="0" borderId="19" xfId="0" applyFont="1" applyBorder="1" applyAlignment="1" applyProtection="1">
      <alignment horizontal="center" vertical="center"/>
      <protection locked="0"/>
    </xf>
    <xf numFmtId="0" fontId="10" fillId="0" borderId="20" xfId="0" applyFont="1" applyBorder="1" applyAlignment="1" applyProtection="1">
      <alignment horizontal="center" vertical="center"/>
      <protection locked="0"/>
    </xf>
    <xf numFmtId="0" fontId="14" fillId="6" borderId="3" xfId="0" applyFont="1" applyFill="1" applyBorder="1" applyAlignment="1">
      <alignment horizontal="center" vertical="center"/>
    </xf>
    <xf numFmtId="0" fontId="14" fillId="6" borderId="4" xfId="0" applyFont="1" applyFill="1" applyBorder="1" applyAlignment="1">
      <alignment horizontal="center" vertical="center"/>
    </xf>
    <xf numFmtId="171" fontId="36" fillId="0" borderId="54" xfId="0" applyNumberFormat="1" applyFont="1" applyBorder="1" applyAlignment="1">
      <alignment horizontal="right" vertical="center"/>
    </xf>
    <xf numFmtId="171" fontId="36" fillId="0" borderId="55" xfId="0" applyNumberFormat="1" applyFont="1" applyBorder="1" applyAlignment="1">
      <alignment horizontal="right" vertical="center"/>
    </xf>
    <xf numFmtId="0" fontId="5" fillId="0" borderId="75" xfId="0" applyFont="1" applyBorder="1" applyAlignment="1">
      <alignment horizontal="center" vertical="center"/>
    </xf>
    <xf numFmtId="0" fontId="5" fillId="0" borderId="76" xfId="0" applyFont="1" applyBorder="1" applyAlignment="1">
      <alignment horizontal="center" vertical="center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16" fillId="6" borderId="13" xfId="0" applyFont="1" applyFill="1" applyBorder="1" applyAlignment="1" applyProtection="1">
      <alignment horizontal="center" vertical="center"/>
      <protection locked="0"/>
    </xf>
    <xf numFmtId="0" fontId="16" fillId="6" borderId="101" xfId="0" applyFont="1" applyFill="1" applyBorder="1" applyAlignment="1" applyProtection="1">
      <alignment horizontal="center" vertical="center"/>
      <protection locked="0"/>
    </xf>
    <xf numFmtId="0" fontId="9" fillId="0" borderId="103" xfId="0" applyFont="1" applyBorder="1" applyAlignment="1" applyProtection="1">
      <alignment horizontal="center" vertical="center"/>
      <protection locked="0"/>
    </xf>
    <xf numFmtId="0" fontId="9" fillId="0" borderId="20" xfId="0" applyFont="1" applyBorder="1" applyAlignment="1" applyProtection="1">
      <alignment horizontal="center" vertical="center"/>
      <protection locked="0"/>
    </xf>
    <xf numFmtId="0" fontId="12" fillId="7" borderId="86" xfId="0" applyFont="1" applyFill="1" applyBorder="1" applyAlignment="1">
      <alignment horizontal="center" vertical="center"/>
    </xf>
    <xf numFmtId="0" fontId="12" fillId="7" borderId="47" xfId="0" applyFont="1" applyFill="1" applyBorder="1" applyAlignment="1">
      <alignment horizontal="center" vertical="center"/>
    </xf>
    <xf numFmtId="0" fontId="12" fillId="7" borderId="12" xfId="0" applyFont="1" applyFill="1" applyBorder="1" applyAlignment="1">
      <alignment horizontal="center" vertical="center"/>
    </xf>
    <xf numFmtId="0" fontId="12" fillId="7" borderId="48" xfId="0" applyFont="1" applyFill="1" applyBorder="1" applyAlignment="1">
      <alignment horizontal="center" vertical="center"/>
    </xf>
    <xf numFmtId="0" fontId="14" fillId="6" borderId="22" xfId="0" applyFont="1" applyFill="1" applyBorder="1" applyAlignment="1">
      <alignment horizontal="center" vertical="center"/>
    </xf>
    <xf numFmtId="0" fontId="14" fillId="6" borderId="110" xfId="0" applyFont="1" applyFill="1" applyBorder="1" applyAlignment="1">
      <alignment horizontal="center" vertical="center"/>
    </xf>
    <xf numFmtId="0" fontId="14" fillId="6" borderId="95" xfId="0" applyFont="1" applyFill="1" applyBorder="1" applyAlignment="1">
      <alignment horizontal="center" vertical="center"/>
    </xf>
    <xf numFmtId="49" fontId="31" fillId="0" borderId="60" xfId="0" applyNumberFormat="1" applyFont="1" applyBorder="1" applyAlignment="1">
      <alignment horizontal="center" vertical="center" shrinkToFit="1"/>
    </xf>
    <xf numFmtId="171" fontId="36" fillId="0" borderId="33" xfId="0" applyNumberFormat="1" applyFont="1" applyBorder="1" applyAlignment="1">
      <alignment horizontal="right" vertical="center"/>
    </xf>
    <xf numFmtId="171" fontId="36" fillId="0" borderId="49" xfId="0" applyNumberFormat="1" applyFont="1" applyBorder="1" applyAlignment="1">
      <alignment horizontal="right" vertical="center"/>
    </xf>
    <xf numFmtId="0" fontId="16" fillId="6" borderId="17" xfId="0" applyFont="1" applyFill="1" applyBorder="1" applyAlignment="1" applyProtection="1">
      <alignment horizontal="center" vertical="center"/>
      <protection locked="0"/>
    </xf>
    <xf numFmtId="0" fontId="16" fillId="6" borderId="14" xfId="0" applyFont="1" applyFill="1" applyBorder="1" applyAlignment="1" applyProtection="1">
      <alignment horizontal="center" vertical="center"/>
      <protection locked="0"/>
    </xf>
    <xf numFmtId="0" fontId="9" fillId="0" borderId="16" xfId="0" applyFont="1" applyBorder="1" applyAlignment="1" applyProtection="1">
      <alignment horizontal="center" vertical="center" shrinkToFit="1"/>
      <protection locked="0"/>
    </xf>
    <xf numFmtId="0" fontId="9" fillId="0" borderId="102" xfId="0" applyFont="1" applyBorder="1" applyAlignment="1" applyProtection="1">
      <alignment horizontal="center" vertical="center" shrinkToFit="1"/>
      <protection locked="0"/>
    </xf>
    <xf numFmtId="0" fontId="8" fillId="0" borderId="103" xfId="0" applyFont="1" applyBorder="1" applyAlignment="1" applyProtection="1">
      <alignment horizontal="center" vertical="center" shrinkToFit="1"/>
      <protection locked="0"/>
    </xf>
    <xf numFmtId="0" fontId="8" fillId="0" borderId="20" xfId="0" applyFont="1" applyBorder="1" applyAlignment="1" applyProtection="1">
      <alignment horizontal="center" vertical="center" shrinkToFit="1"/>
      <protection locked="0"/>
    </xf>
    <xf numFmtId="0" fontId="0" fillId="0" borderId="16" xfId="0" applyBorder="1" applyAlignment="1">
      <alignment horizontal="center"/>
    </xf>
    <xf numFmtId="0" fontId="0" fillId="0" borderId="19" xfId="0" applyBorder="1" applyAlignment="1">
      <alignment horizontal="center"/>
    </xf>
    <xf numFmtId="0" fontId="4" fillId="6" borderId="106" xfId="0" applyFont="1" applyFill="1" applyBorder="1" applyAlignment="1" applyProtection="1">
      <alignment horizontal="center" vertical="center"/>
      <protection locked="0"/>
    </xf>
    <xf numFmtId="0" fontId="4" fillId="6" borderId="14" xfId="0" applyFont="1" applyFill="1" applyBorder="1" applyAlignment="1" applyProtection="1">
      <alignment horizontal="center" vertical="center"/>
      <protection locked="0"/>
    </xf>
    <xf numFmtId="0" fontId="0" fillId="0" borderId="39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90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10" fillId="0" borderId="16" xfId="0" applyFont="1" applyBorder="1" applyAlignment="1" applyProtection="1">
      <alignment horizontal="center" vertical="center" wrapText="1" shrinkToFit="1"/>
      <protection locked="0"/>
    </xf>
    <xf numFmtId="0" fontId="10" fillId="0" borderId="19" xfId="0" applyFont="1" applyBorder="1" applyAlignment="1" applyProtection="1">
      <alignment horizontal="center" vertical="center" wrapText="1" shrinkToFit="1"/>
      <protection locked="0"/>
    </xf>
    <xf numFmtId="0" fontId="10" fillId="0" borderId="20" xfId="0" applyFont="1" applyBorder="1" applyAlignment="1" applyProtection="1">
      <alignment horizontal="center" vertical="center" wrapText="1" shrinkToFit="1"/>
      <protection locked="0"/>
    </xf>
    <xf numFmtId="0" fontId="4" fillId="6" borderId="13" xfId="0" applyFont="1" applyFill="1" applyBorder="1" applyAlignment="1" applyProtection="1">
      <alignment horizontal="center" vertical="center"/>
      <protection locked="0"/>
    </xf>
    <xf numFmtId="0" fontId="4" fillId="6" borderId="17" xfId="0" applyFont="1" applyFill="1" applyBorder="1" applyAlignment="1" applyProtection="1">
      <alignment horizontal="center" vertical="center"/>
      <protection locked="0"/>
    </xf>
    <xf numFmtId="0" fontId="10" fillId="0" borderId="86" xfId="0" applyFont="1" applyBorder="1" applyAlignment="1" applyProtection="1">
      <alignment horizontal="center" vertical="center" wrapText="1" shrinkToFit="1"/>
      <protection locked="0"/>
    </xf>
    <xf numFmtId="0" fontId="10" fillId="0" borderId="47" xfId="0" applyFont="1" applyBorder="1" applyAlignment="1" applyProtection="1">
      <alignment horizontal="center" vertical="center" wrapText="1" shrinkToFit="1"/>
      <protection locked="0"/>
    </xf>
    <xf numFmtId="0" fontId="10" fillId="0" borderId="48" xfId="0" applyFont="1" applyBorder="1" applyAlignment="1" applyProtection="1">
      <alignment horizontal="center" vertical="center" wrapText="1" shrinkToFit="1"/>
      <protection locked="0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2" fillId="7" borderId="19" xfId="0" applyFont="1" applyFill="1" applyBorder="1" applyAlignment="1">
      <alignment horizontal="center" vertical="center"/>
    </xf>
    <xf numFmtId="0" fontId="2" fillId="7" borderId="10" xfId="0" applyFont="1" applyFill="1" applyBorder="1" applyAlignment="1">
      <alignment horizontal="center" vertical="center"/>
    </xf>
    <xf numFmtId="0" fontId="17" fillId="0" borderId="39" xfId="0" applyFont="1" applyBorder="1" applyAlignment="1" applyProtection="1">
      <alignment horizontal="center" vertical="center" wrapText="1"/>
      <protection locked="0"/>
    </xf>
    <xf numFmtId="0" fontId="17" fillId="0" borderId="23" xfId="0" applyFont="1" applyBorder="1" applyAlignment="1" applyProtection="1">
      <alignment horizontal="center" vertical="center" wrapText="1"/>
      <protection locked="0"/>
    </xf>
    <xf numFmtId="0" fontId="17" fillId="0" borderId="24" xfId="0" applyFont="1" applyBorder="1" applyAlignment="1" applyProtection="1">
      <alignment horizontal="center" vertical="center" wrapText="1"/>
      <protection locked="0"/>
    </xf>
    <xf numFmtId="0" fontId="17" fillId="0" borderId="1" xfId="0" applyFont="1" applyBorder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center" vertical="center" wrapText="1"/>
      <protection locked="0"/>
    </xf>
    <xf numFmtId="0" fontId="17" fillId="0" borderId="2" xfId="0" applyFont="1" applyBorder="1" applyAlignment="1" applyProtection="1">
      <alignment horizontal="center" vertical="center" wrapText="1"/>
      <protection locked="0"/>
    </xf>
    <xf numFmtId="0" fontId="17" fillId="0" borderId="90" xfId="0" applyFont="1" applyBorder="1" applyAlignment="1" applyProtection="1">
      <alignment horizontal="center" vertical="center" wrapText="1"/>
      <protection locked="0"/>
    </xf>
    <xf numFmtId="0" fontId="17" fillId="0" borderId="27" xfId="0" applyFont="1" applyBorder="1" applyAlignment="1" applyProtection="1">
      <alignment horizontal="center" vertical="center" wrapText="1"/>
      <protection locked="0"/>
    </xf>
    <xf numFmtId="0" fontId="17" fillId="0" borderId="28" xfId="0" applyFont="1" applyBorder="1" applyAlignment="1" applyProtection="1">
      <alignment horizontal="center" vertical="center" wrapText="1"/>
      <protection locked="0"/>
    </xf>
    <xf numFmtId="0" fontId="8" fillId="0" borderId="16" xfId="0" applyFont="1" applyBorder="1" applyAlignment="1" applyProtection="1">
      <alignment horizontal="center" vertical="center"/>
      <protection locked="0"/>
    </xf>
    <xf numFmtId="0" fontId="8" fillId="0" borderId="19" xfId="0" applyFont="1" applyBorder="1" applyAlignment="1" applyProtection="1">
      <alignment horizontal="center" vertical="center"/>
      <protection locked="0"/>
    </xf>
    <xf numFmtId="0" fontId="8" fillId="0" borderId="20" xfId="0" applyFont="1" applyBorder="1" applyAlignment="1" applyProtection="1">
      <alignment horizontal="center" vertical="center"/>
      <protection locked="0"/>
    </xf>
    <xf numFmtId="0" fontId="8" fillId="0" borderId="104" xfId="0" applyFont="1" applyBorder="1" applyAlignment="1" applyProtection="1">
      <alignment horizontal="center" vertical="center"/>
      <protection locked="0"/>
    </xf>
    <xf numFmtId="0" fontId="8" fillId="0" borderId="47" xfId="0" applyFont="1" applyBorder="1" applyAlignment="1" applyProtection="1">
      <alignment horizontal="center" vertical="center"/>
      <protection locked="0"/>
    </xf>
    <xf numFmtId="0" fontId="8" fillId="0" borderId="48" xfId="0" applyFont="1" applyBorder="1" applyAlignment="1" applyProtection="1">
      <alignment horizontal="center" vertical="center"/>
      <protection locked="0"/>
    </xf>
    <xf numFmtId="0" fontId="4" fillId="6" borderId="39" xfId="0" applyFont="1" applyFill="1" applyBorder="1" applyAlignment="1">
      <alignment horizontal="center" vertical="center"/>
    </xf>
    <xf numFmtId="0" fontId="4" fillId="6" borderId="24" xfId="0" applyFont="1" applyFill="1" applyBorder="1" applyAlignment="1">
      <alignment horizontal="center" vertical="center"/>
    </xf>
    <xf numFmtId="0" fontId="4" fillId="6" borderId="5" xfId="0" applyFont="1" applyFill="1" applyBorder="1" applyAlignment="1">
      <alignment horizontal="center" vertical="center"/>
    </xf>
    <xf numFmtId="0" fontId="4" fillId="6" borderId="6" xfId="0" applyFont="1" applyFill="1" applyBorder="1" applyAlignment="1">
      <alignment horizontal="center" vertical="center"/>
    </xf>
    <xf numFmtId="0" fontId="12" fillId="7" borderId="14" xfId="0" applyFont="1" applyFill="1" applyBorder="1" applyAlignment="1">
      <alignment horizontal="center" vertical="center"/>
    </xf>
    <xf numFmtId="164" fontId="3" fillId="4" borderId="45" xfId="0" applyNumberFormat="1" applyFont="1" applyFill="1" applyBorder="1" applyAlignment="1" applyProtection="1">
      <alignment horizontal="center" vertical="center"/>
      <protection locked="0"/>
    </xf>
    <xf numFmtId="164" fontId="3" fillId="4" borderId="43" xfId="0" applyNumberFormat="1" applyFont="1" applyFill="1" applyBorder="1" applyAlignment="1" applyProtection="1">
      <alignment horizontal="center" vertical="center"/>
      <protection locked="0"/>
    </xf>
    <xf numFmtId="0" fontId="14" fillId="0" borderId="1" xfId="0" applyFont="1" applyBorder="1" applyAlignment="1" applyProtection="1">
      <alignment horizontal="center" vertical="center" shrinkToFit="1"/>
      <protection locked="0"/>
    </xf>
    <xf numFmtId="0" fontId="14" fillId="0" borderId="2" xfId="0" applyFont="1" applyBorder="1" applyAlignment="1" applyProtection="1">
      <alignment horizontal="center" vertical="center" shrinkToFit="1"/>
      <protection locked="0"/>
    </xf>
    <xf numFmtId="0" fontId="15" fillId="0" borderId="7" xfId="0" applyFont="1" applyBorder="1" applyAlignment="1" applyProtection="1">
      <alignment horizontal="center" vertical="center" shrinkToFit="1"/>
      <protection locked="0"/>
    </xf>
    <xf numFmtId="0" fontId="15" fillId="0" borderId="8" xfId="0" applyFont="1" applyBorder="1" applyAlignment="1" applyProtection="1">
      <alignment horizontal="center" vertical="center" shrinkToFit="1"/>
      <protection locked="0"/>
    </xf>
    <xf numFmtId="0" fontId="15" fillId="0" borderId="5" xfId="0" applyFont="1" applyBorder="1" applyAlignment="1" applyProtection="1">
      <alignment horizontal="center" vertical="center" shrinkToFit="1"/>
      <protection locked="0"/>
    </xf>
    <xf numFmtId="0" fontId="15" fillId="0" borderId="6" xfId="0" applyFont="1" applyBorder="1" applyAlignment="1" applyProtection="1">
      <alignment horizontal="center" vertical="center" shrinkToFit="1"/>
      <protection locked="0"/>
    </xf>
    <xf numFmtId="0" fontId="12" fillId="7" borderId="67" xfId="0" applyFont="1" applyFill="1" applyBorder="1" applyAlignment="1">
      <alignment horizontal="center" vertical="center"/>
    </xf>
    <xf numFmtId="0" fontId="12" fillId="7" borderId="68" xfId="0" applyFont="1" applyFill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172" fontId="6" fillId="0" borderId="80" xfId="0" applyNumberFormat="1" applyFont="1" applyBorder="1" applyAlignment="1">
      <alignment horizontal="center" vertical="center"/>
    </xf>
    <xf numFmtId="172" fontId="6" fillId="0" borderId="6" xfId="0" applyNumberFormat="1" applyFont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61" xfId="0" applyFont="1" applyBorder="1" applyAlignment="1">
      <alignment horizontal="center" vertical="center"/>
    </xf>
    <xf numFmtId="0" fontId="4" fillId="0" borderId="62" xfId="0" applyFont="1" applyBorder="1" applyAlignment="1">
      <alignment horizontal="center" vertical="center"/>
    </xf>
    <xf numFmtId="0" fontId="4" fillId="6" borderId="107" xfId="0" applyFont="1" applyFill="1" applyBorder="1" applyAlignment="1">
      <alignment horizontal="center" vertical="center"/>
    </xf>
    <xf numFmtId="0" fontId="4" fillId="6" borderId="108" xfId="0" applyFont="1" applyFill="1" applyBorder="1" applyAlignment="1">
      <alignment horizontal="center" vertical="center"/>
    </xf>
    <xf numFmtId="0" fontId="4" fillId="6" borderId="90" xfId="0" applyFont="1" applyFill="1" applyBorder="1" applyAlignment="1">
      <alignment horizontal="center" vertical="center"/>
    </xf>
    <xf numFmtId="0" fontId="4" fillId="6" borderId="28" xfId="0" applyFont="1" applyFill="1" applyBorder="1" applyAlignment="1">
      <alignment horizontal="center" vertical="center"/>
    </xf>
    <xf numFmtId="0" fontId="5" fillId="0" borderId="79" xfId="0" applyFont="1" applyBorder="1" applyAlignment="1">
      <alignment horizontal="right" vertical="center"/>
    </xf>
    <xf numFmtId="0" fontId="5" fillId="0" borderId="5" xfId="0" applyFont="1" applyBorder="1" applyAlignment="1">
      <alignment horizontal="right" vertical="center"/>
    </xf>
    <xf numFmtId="0" fontId="10" fillId="0" borderId="86" xfId="0" applyFont="1" applyBorder="1" applyAlignment="1" applyProtection="1">
      <alignment horizontal="center" vertical="center"/>
      <protection locked="0"/>
    </xf>
    <xf numFmtId="0" fontId="10" fillId="0" borderId="47" xfId="0" applyFont="1" applyBorder="1" applyAlignment="1" applyProtection="1">
      <alignment horizontal="center" vertical="center"/>
      <protection locked="0"/>
    </xf>
    <xf numFmtId="0" fontId="10" fillId="0" borderId="48" xfId="0" applyFont="1" applyBorder="1" applyAlignment="1" applyProtection="1">
      <alignment horizontal="center" vertical="center"/>
      <protection locked="0"/>
    </xf>
    <xf numFmtId="0" fontId="16" fillId="6" borderId="13" xfId="0" applyFont="1" applyFill="1" applyBorder="1" applyAlignment="1" applyProtection="1">
      <alignment horizontal="center" vertical="center" shrinkToFit="1"/>
      <protection locked="0"/>
    </xf>
    <xf numFmtId="0" fontId="16" fillId="6" borderId="17" xfId="0" applyFont="1" applyFill="1" applyBorder="1" applyAlignment="1" applyProtection="1">
      <alignment horizontal="center" vertical="center" shrinkToFit="1"/>
      <protection locked="0"/>
    </xf>
    <xf numFmtId="0" fontId="16" fillId="6" borderId="14" xfId="0" applyFont="1" applyFill="1" applyBorder="1" applyAlignment="1" applyProtection="1">
      <alignment horizontal="center" vertical="center" shrinkToFit="1"/>
      <protection locked="0"/>
    </xf>
    <xf numFmtId="0" fontId="16" fillId="6" borderId="33" xfId="0" applyFont="1" applyFill="1" applyBorder="1" applyAlignment="1" applyProtection="1">
      <alignment horizontal="center" vertical="center" shrinkToFit="1"/>
      <protection locked="0"/>
    </xf>
    <xf numFmtId="0" fontId="16" fillId="6" borderId="49" xfId="0" applyFont="1" applyFill="1" applyBorder="1" applyAlignment="1" applyProtection="1">
      <alignment horizontal="center" vertical="center" shrinkToFit="1"/>
      <protection locked="0"/>
    </xf>
    <xf numFmtId="0" fontId="16" fillId="6" borderId="35" xfId="0" applyFont="1" applyFill="1" applyBorder="1" applyAlignment="1" applyProtection="1">
      <alignment horizontal="center" vertical="center" shrinkToFit="1"/>
      <protection locked="0"/>
    </xf>
    <xf numFmtId="0" fontId="10" fillId="0" borderId="16" xfId="0" applyFont="1" applyBorder="1" applyAlignment="1" applyProtection="1">
      <alignment horizontal="center" vertical="center" shrinkToFit="1"/>
      <protection locked="0"/>
    </xf>
    <xf numFmtId="0" fontId="10" fillId="0" borderId="19" xfId="0" applyFont="1" applyBorder="1" applyAlignment="1" applyProtection="1">
      <alignment horizontal="center" vertical="center" shrinkToFit="1"/>
      <protection locked="0"/>
    </xf>
    <xf numFmtId="0" fontId="10" fillId="0" borderId="20" xfId="0" applyFont="1" applyBorder="1" applyAlignment="1" applyProtection="1">
      <alignment horizontal="center" vertical="center" shrinkToFit="1"/>
      <protection locked="0"/>
    </xf>
    <xf numFmtId="0" fontId="10" fillId="0" borderId="113" xfId="0" applyFont="1" applyBorder="1" applyAlignment="1" applyProtection="1">
      <alignment horizontal="center" vertical="center"/>
      <protection locked="0"/>
    </xf>
  </cellXfs>
  <cellStyles count="215">
    <cellStyle name="Lien hypertexte" xfId="1" builtinId="8" hidden="1"/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 hidden="1"/>
    <cellStyle name="Lien hypertexte" xfId="13" builtinId="8" hidden="1"/>
    <cellStyle name="Lien hypertexte" xfId="15" builtinId="8" hidden="1"/>
    <cellStyle name="Lien hypertexte" xfId="17" builtinId="8" hidden="1"/>
    <cellStyle name="Lien hypertexte" xfId="19" builtinId="8" hidden="1"/>
    <cellStyle name="Lien hypertexte" xfId="21" builtinId="8" hidden="1"/>
    <cellStyle name="Lien hypertexte" xfId="23" builtinId="8" hidden="1"/>
    <cellStyle name="Lien hypertexte" xfId="25" builtinId="8" hidden="1"/>
    <cellStyle name="Lien hypertexte" xfId="27" builtinId="8" hidden="1"/>
    <cellStyle name="Lien hypertexte" xfId="29" builtinId="8" hidden="1"/>
    <cellStyle name="Lien hypertexte" xfId="31" builtinId="8" hidden="1"/>
    <cellStyle name="Lien hypertexte" xfId="33" builtinId="8" hidden="1"/>
    <cellStyle name="Lien hypertexte" xfId="35" builtinId="8" hidden="1"/>
    <cellStyle name="Lien hypertexte" xfId="37" builtinId="8" hidden="1"/>
    <cellStyle name="Lien hypertexte" xfId="39" builtinId="8" hidden="1"/>
    <cellStyle name="Lien hypertexte" xfId="41" builtinId="8" hidden="1"/>
    <cellStyle name="Lien hypertexte" xfId="43" builtinId="8" hidden="1"/>
    <cellStyle name="Lien hypertexte" xfId="45" builtinId="8" hidden="1"/>
    <cellStyle name="Lien hypertexte" xfId="47" builtinId="8" hidden="1"/>
    <cellStyle name="Lien hypertexte" xfId="49" builtinId="8" hidden="1"/>
    <cellStyle name="Lien hypertexte" xfId="51" builtinId="8" hidden="1"/>
    <cellStyle name="Lien hypertexte" xfId="53" builtinId="8" hidden="1"/>
    <cellStyle name="Lien hypertexte" xfId="55" builtinId="8" hidden="1"/>
    <cellStyle name="Lien hypertexte" xfId="57" builtinId="8" hidden="1"/>
    <cellStyle name="Lien hypertexte" xfId="59" builtinId="8" hidden="1"/>
    <cellStyle name="Lien hypertexte" xfId="61" builtinId="8" hidden="1"/>
    <cellStyle name="Lien hypertexte" xfId="63" builtinId="8" hidden="1"/>
    <cellStyle name="Lien hypertexte" xfId="65" builtinId="8" hidden="1"/>
    <cellStyle name="Lien hypertexte" xfId="67" builtinId="8" hidden="1"/>
    <cellStyle name="Lien hypertexte" xfId="69" builtinId="8" hidden="1"/>
    <cellStyle name="Lien hypertexte" xfId="71" builtinId="8" hidden="1"/>
    <cellStyle name="Lien hypertexte" xfId="73" builtinId="8" hidden="1"/>
    <cellStyle name="Lien hypertexte" xfId="75" builtinId="8" hidden="1"/>
    <cellStyle name="Lien hypertexte" xfId="77" builtinId="8" hidden="1"/>
    <cellStyle name="Lien hypertexte" xfId="79" builtinId="8" hidden="1"/>
    <cellStyle name="Lien hypertexte" xfId="81" builtinId="8" hidden="1"/>
    <cellStyle name="Lien hypertexte" xfId="83" builtinId="8" hidden="1"/>
    <cellStyle name="Lien hypertexte" xfId="85" builtinId="8" hidden="1"/>
    <cellStyle name="Lien hypertexte" xfId="87" builtinId="8" hidden="1"/>
    <cellStyle name="Lien hypertexte" xfId="89" builtinId="8" hidden="1"/>
    <cellStyle name="Lien hypertexte" xfId="91" builtinId="8" hidden="1"/>
    <cellStyle name="Lien hypertexte" xfId="93" builtinId="8" hidden="1"/>
    <cellStyle name="Lien hypertexte" xfId="95" builtinId="8" hidden="1"/>
    <cellStyle name="Lien hypertexte" xfId="97" builtinId="8" hidden="1"/>
    <cellStyle name="Lien hypertexte" xfId="99" builtinId="8" hidden="1"/>
    <cellStyle name="Lien hypertexte" xfId="101" builtinId="8" hidden="1"/>
    <cellStyle name="Lien hypertexte" xfId="103" builtinId="8" hidden="1"/>
    <cellStyle name="Lien hypertexte" xfId="105" builtinId="8" hidden="1"/>
    <cellStyle name="Lien hypertexte" xfId="107" builtinId="8" hidden="1"/>
    <cellStyle name="Lien hypertexte" xfId="109" builtinId="8" hidden="1"/>
    <cellStyle name="Lien hypertexte" xfId="111" builtinId="8" hidden="1"/>
    <cellStyle name="Lien hypertexte" xfId="113" builtinId="8" hidden="1"/>
    <cellStyle name="Lien hypertexte" xfId="115" builtinId="8" hidden="1"/>
    <cellStyle name="Lien hypertexte" xfId="117" builtinId="8" hidden="1"/>
    <cellStyle name="Lien hypertexte" xfId="119" builtinId="8" hidden="1"/>
    <cellStyle name="Lien hypertexte" xfId="121" builtinId="8" hidden="1"/>
    <cellStyle name="Lien hypertexte" xfId="123" builtinId="8" hidden="1"/>
    <cellStyle name="Lien hypertexte" xfId="125" builtinId="8" hidden="1"/>
    <cellStyle name="Lien hypertexte" xfId="127" builtinId="8" hidden="1"/>
    <cellStyle name="Lien hypertexte" xfId="129" builtinId="8" hidden="1"/>
    <cellStyle name="Lien hypertexte" xfId="131" builtinId="8" hidden="1"/>
    <cellStyle name="Lien hypertexte" xfId="133" builtinId="8" hidden="1"/>
    <cellStyle name="Lien hypertexte" xfId="135" builtinId="8" hidden="1"/>
    <cellStyle name="Lien hypertexte" xfId="137" builtinId="8" hidden="1"/>
    <cellStyle name="Lien hypertexte" xfId="139" builtinId="8" hidden="1"/>
    <cellStyle name="Lien hypertexte" xfId="141" builtinId="8" hidden="1"/>
    <cellStyle name="Lien hypertexte" xfId="143" builtinId="8" hidden="1"/>
    <cellStyle name="Lien hypertexte" xfId="145" builtinId="8" hidden="1"/>
    <cellStyle name="Lien hypertexte" xfId="147" builtinId="8" hidden="1"/>
    <cellStyle name="Lien hypertexte" xfId="149" builtinId="8" hidden="1"/>
    <cellStyle name="Lien hypertexte" xfId="151" builtinId="8" hidden="1"/>
    <cellStyle name="Lien hypertexte" xfId="153" builtinId="8" hidden="1"/>
    <cellStyle name="Lien hypertexte" xfId="155" builtinId="8" hidden="1"/>
    <cellStyle name="Lien hypertexte" xfId="157" builtinId="8" hidden="1"/>
    <cellStyle name="Lien hypertexte" xfId="159" builtinId="8" hidden="1"/>
    <cellStyle name="Lien hypertexte" xfId="161" builtinId="8" hidden="1"/>
    <cellStyle name="Lien hypertexte" xfId="163" builtinId="8" hidden="1"/>
    <cellStyle name="Lien hypertexte" xfId="165" builtinId="8" hidden="1"/>
    <cellStyle name="Lien hypertexte" xfId="167" builtinId="8" hidden="1"/>
    <cellStyle name="Lien hypertexte" xfId="169" builtinId="8" hidden="1"/>
    <cellStyle name="Lien hypertexte" xfId="171" builtinId="8" hidden="1"/>
    <cellStyle name="Lien hypertexte" xfId="173" builtinId="8" hidden="1"/>
    <cellStyle name="Lien hypertexte" xfId="175" builtinId="8" hidden="1"/>
    <cellStyle name="Lien hypertexte" xfId="177" builtinId="8" hidden="1"/>
    <cellStyle name="Lien hypertexte" xfId="179" builtinId="8" hidden="1"/>
    <cellStyle name="Lien hypertexte" xfId="181" builtinId="8" hidden="1"/>
    <cellStyle name="Lien hypertexte" xfId="183" builtinId="8" hidden="1"/>
    <cellStyle name="Lien hypertexte" xfId="185" builtinId="8" hidden="1"/>
    <cellStyle name="Lien hypertexte" xfId="187" builtinId="8" hidden="1"/>
    <cellStyle name="Lien hypertexte" xfId="189" builtinId="8" hidden="1"/>
    <cellStyle name="Lien hypertexte" xfId="191" builtinId="8" hidden="1"/>
    <cellStyle name="Lien hypertexte" xfId="193" builtinId="8" hidden="1"/>
    <cellStyle name="Lien hypertexte" xfId="195" builtinId="8" hidden="1"/>
    <cellStyle name="Lien hypertexte" xfId="197" builtinId="8" hidden="1"/>
    <cellStyle name="Lien hypertexte" xfId="199" builtinId="8" hidden="1"/>
    <cellStyle name="Lien hypertexte" xfId="201" builtinId="8" hidden="1"/>
    <cellStyle name="Lien hypertexte" xfId="203" builtinId="8" hidden="1"/>
    <cellStyle name="Lien hypertexte" xfId="205" builtinId="8" hidden="1"/>
    <cellStyle name="Lien hypertexte" xfId="207" builtinId="8" hidden="1"/>
    <cellStyle name="Lien hypertexte" xfId="209" builtinId="8" hidden="1"/>
    <cellStyle name="Lien hypertexte" xfId="211" builtinId="8" hidden="1"/>
    <cellStyle name="Lien hypertexte" xfId="213" builtinId="8" hidden="1"/>
    <cellStyle name="Lien hypertexte visité" xfId="2" builtinId="9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4" builtinId="9" hidden="1"/>
    <cellStyle name="Lien hypertexte visité" xfId="16" builtinId="9" hidden="1"/>
    <cellStyle name="Lien hypertexte visité" xfId="18" builtinId="9" hidden="1"/>
    <cellStyle name="Lien hypertexte visité" xfId="20" builtinId="9" hidden="1"/>
    <cellStyle name="Lien hypertexte visité" xfId="22" builtinId="9" hidden="1"/>
    <cellStyle name="Lien hypertexte visité" xfId="24" builtinId="9" hidden="1"/>
    <cellStyle name="Lien hypertexte visité" xfId="26" builtinId="9" hidden="1"/>
    <cellStyle name="Lien hypertexte visité" xfId="28" builtinId="9" hidden="1"/>
    <cellStyle name="Lien hypertexte visité" xfId="30" builtinId="9" hidden="1"/>
    <cellStyle name="Lien hypertexte visité" xfId="32" builtinId="9" hidden="1"/>
    <cellStyle name="Lien hypertexte visité" xfId="34" builtinId="9" hidden="1"/>
    <cellStyle name="Lien hypertexte visité" xfId="36" builtinId="9" hidden="1"/>
    <cellStyle name="Lien hypertexte visité" xfId="38" builtinId="9" hidden="1"/>
    <cellStyle name="Lien hypertexte visité" xfId="40" builtinId="9" hidden="1"/>
    <cellStyle name="Lien hypertexte visité" xfId="42" builtinId="9" hidden="1"/>
    <cellStyle name="Lien hypertexte visité" xfId="44" builtinId="9" hidden="1"/>
    <cellStyle name="Lien hypertexte visité" xfId="46" builtinId="9" hidden="1"/>
    <cellStyle name="Lien hypertexte visité" xfId="48" builtinId="9" hidden="1"/>
    <cellStyle name="Lien hypertexte visité" xfId="50" builtinId="9" hidden="1"/>
    <cellStyle name="Lien hypertexte visité" xfId="52" builtinId="9" hidden="1"/>
    <cellStyle name="Lien hypertexte visité" xfId="54" builtinId="9" hidden="1"/>
    <cellStyle name="Lien hypertexte visité" xfId="56" builtinId="9" hidden="1"/>
    <cellStyle name="Lien hypertexte visité" xfId="58" builtinId="9" hidden="1"/>
    <cellStyle name="Lien hypertexte visité" xfId="60" builtinId="9" hidden="1"/>
    <cellStyle name="Lien hypertexte visité" xfId="62" builtinId="9" hidden="1"/>
    <cellStyle name="Lien hypertexte visité" xfId="64" builtinId="9" hidden="1"/>
    <cellStyle name="Lien hypertexte visité" xfId="66" builtinId="9" hidden="1"/>
    <cellStyle name="Lien hypertexte visité" xfId="68" builtinId="9" hidden="1"/>
    <cellStyle name="Lien hypertexte visité" xfId="70" builtinId="9" hidden="1"/>
    <cellStyle name="Lien hypertexte visité" xfId="72" builtinId="9" hidden="1"/>
    <cellStyle name="Lien hypertexte visité" xfId="74" builtinId="9" hidden="1"/>
    <cellStyle name="Lien hypertexte visité" xfId="76" builtinId="9" hidden="1"/>
    <cellStyle name="Lien hypertexte visité" xfId="78" builtinId="9" hidden="1"/>
    <cellStyle name="Lien hypertexte visité" xfId="80" builtinId="9" hidden="1"/>
    <cellStyle name="Lien hypertexte visité" xfId="82" builtinId="9" hidden="1"/>
    <cellStyle name="Lien hypertexte visité" xfId="84" builtinId="9" hidden="1"/>
    <cellStyle name="Lien hypertexte visité" xfId="86" builtinId="9" hidden="1"/>
    <cellStyle name="Lien hypertexte visité" xfId="88" builtinId="9" hidden="1"/>
    <cellStyle name="Lien hypertexte visité" xfId="90" builtinId="9" hidden="1"/>
    <cellStyle name="Lien hypertexte visité" xfId="92" builtinId="9" hidden="1"/>
    <cellStyle name="Lien hypertexte visité" xfId="94" builtinId="9" hidden="1"/>
    <cellStyle name="Lien hypertexte visité" xfId="96" builtinId="9" hidden="1"/>
    <cellStyle name="Lien hypertexte visité" xfId="98" builtinId="9" hidden="1"/>
    <cellStyle name="Lien hypertexte visité" xfId="100" builtinId="9" hidden="1"/>
    <cellStyle name="Lien hypertexte visité" xfId="102" builtinId="9" hidden="1"/>
    <cellStyle name="Lien hypertexte visité" xfId="104" builtinId="9" hidden="1"/>
    <cellStyle name="Lien hypertexte visité" xfId="106" builtinId="9" hidden="1"/>
    <cellStyle name="Lien hypertexte visité" xfId="108" builtinId="9" hidden="1"/>
    <cellStyle name="Lien hypertexte visité" xfId="110" builtinId="9" hidden="1"/>
    <cellStyle name="Lien hypertexte visité" xfId="112" builtinId="9" hidden="1"/>
    <cellStyle name="Lien hypertexte visité" xfId="114" builtinId="9" hidden="1"/>
    <cellStyle name="Lien hypertexte visité" xfId="116" builtinId="9" hidden="1"/>
    <cellStyle name="Lien hypertexte visité" xfId="118" builtinId="9" hidden="1"/>
    <cellStyle name="Lien hypertexte visité" xfId="120" builtinId="9" hidden="1"/>
    <cellStyle name="Lien hypertexte visité" xfId="122" builtinId="9" hidden="1"/>
    <cellStyle name="Lien hypertexte visité" xfId="124" builtinId="9" hidden="1"/>
    <cellStyle name="Lien hypertexte visité" xfId="126" builtinId="9" hidden="1"/>
    <cellStyle name="Lien hypertexte visité" xfId="128" builtinId="9" hidden="1"/>
    <cellStyle name="Lien hypertexte visité" xfId="130" builtinId="9" hidden="1"/>
    <cellStyle name="Lien hypertexte visité" xfId="132" builtinId="9" hidden="1"/>
    <cellStyle name="Lien hypertexte visité" xfId="134" builtinId="9" hidden="1"/>
    <cellStyle name="Lien hypertexte visité" xfId="136" builtinId="9" hidden="1"/>
    <cellStyle name="Lien hypertexte visité" xfId="138" builtinId="9" hidden="1"/>
    <cellStyle name="Lien hypertexte visité" xfId="140" builtinId="9" hidden="1"/>
    <cellStyle name="Lien hypertexte visité" xfId="142" builtinId="9" hidden="1"/>
    <cellStyle name="Lien hypertexte visité" xfId="144" builtinId="9" hidden="1"/>
    <cellStyle name="Lien hypertexte visité" xfId="146" builtinId="9" hidden="1"/>
    <cellStyle name="Lien hypertexte visité" xfId="148" builtinId="9" hidden="1"/>
    <cellStyle name="Lien hypertexte visité" xfId="150" builtinId="9" hidden="1"/>
    <cellStyle name="Lien hypertexte visité" xfId="152" builtinId="9" hidden="1"/>
    <cellStyle name="Lien hypertexte visité" xfId="154" builtinId="9" hidden="1"/>
    <cellStyle name="Lien hypertexte visité" xfId="156" builtinId="9" hidden="1"/>
    <cellStyle name="Lien hypertexte visité" xfId="158" builtinId="9" hidden="1"/>
    <cellStyle name="Lien hypertexte visité" xfId="160" builtinId="9" hidden="1"/>
    <cellStyle name="Lien hypertexte visité" xfId="162" builtinId="9" hidden="1"/>
    <cellStyle name="Lien hypertexte visité" xfId="164" builtinId="9" hidden="1"/>
    <cellStyle name="Lien hypertexte visité" xfId="166" builtinId="9" hidden="1"/>
    <cellStyle name="Lien hypertexte visité" xfId="168" builtinId="9" hidden="1"/>
    <cellStyle name="Lien hypertexte visité" xfId="170" builtinId="9" hidden="1"/>
    <cellStyle name="Lien hypertexte visité" xfId="172" builtinId="9" hidden="1"/>
    <cellStyle name="Lien hypertexte visité" xfId="174" builtinId="9" hidden="1"/>
    <cellStyle name="Lien hypertexte visité" xfId="176" builtinId="9" hidden="1"/>
    <cellStyle name="Lien hypertexte visité" xfId="178" builtinId="9" hidden="1"/>
    <cellStyle name="Lien hypertexte visité" xfId="180" builtinId="9" hidden="1"/>
    <cellStyle name="Lien hypertexte visité" xfId="182" builtinId="9" hidden="1"/>
    <cellStyle name="Lien hypertexte visité" xfId="184" builtinId="9" hidden="1"/>
    <cellStyle name="Lien hypertexte visité" xfId="186" builtinId="9" hidden="1"/>
    <cellStyle name="Lien hypertexte visité" xfId="188" builtinId="9" hidden="1"/>
    <cellStyle name="Lien hypertexte visité" xfId="190" builtinId="9" hidden="1"/>
    <cellStyle name="Lien hypertexte visité" xfId="192" builtinId="9" hidden="1"/>
    <cellStyle name="Lien hypertexte visité" xfId="194" builtinId="9" hidden="1"/>
    <cellStyle name="Lien hypertexte visité" xfId="196" builtinId="9" hidden="1"/>
    <cellStyle name="Lien hypertexte visité" xfId="198" builtinId="9" hidden="1"/>
    <cellStyle name="Lien hypertexte visité" xfId="200" builtinId="9" hidden="1"/>
    <cellStyle name="Lien hypertexte visité" xfId="202" builtinId="9" hidden="1"/>
    <cellStyle name="Lien hypertexte visité" xfId="204" builtinId="9" hidden="1"/>
    <cellStyle name="Lien hypertexte visité" xfId="206" builtinId="9" hidden="1"/>
    <cellStyle name="Lien hypertexte visité" xfId="208" builtinId="9" hidden="1"/>
    <cellStyle name="Lien hypertexte visité" xfId="210" builtinId="9" hidden="1"/>
    <cellStyle name="Lien hypertexte visité" xfId="212" builtinId="9" hidden="1"/>
    <cellStyle name="Lien hypertexte visité" xfId="214" builtinId="9" hidden="1"/>
    <cellStyle name="Normal" xfId="0" builtinId="0"/>
  </cellStyles>
  <dxfs count="0"/>
  <tableStyles count="0" defaultTableStyle="TableStyleMedium2" defaultPivotStyle="PivotStyleLight16"/>
  <colors>
    <mruColors>
      <color rgb="FFCC0000"/>
      <color rgb="FFFF99FF"/>
      <color rgb="FFFFCCFF"/>
      <color rgb="FFB3EAF9"/>
      <color rgb="FFCC99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132</xdr:row>
      <xdr:rowOff>0</xdr:rowOff>
    </xdr:from>
    <xdr:to>
      <xdr:col>7</xdr:col>
      <xdr:colOff>104775</xdr:colOff>
      <xdr:row>132</xdr:row>
      <xdr:rowOff>240846</xdr:rowOff>
    </xdr:to>
    <xdr:sp macro="" textlink="">
      <xdr:nvSpPr>
        <xdr:cNvPr id="52" name="Text Box 17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5915025" y="139160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132</xdr:row>
      <xdr:rowOff>0</xdr:rowOff>
    </xdr:from>
    <xdr:to>
      <xdr:col>7</xdr:col>
      <xdr:colOff>104775</xdr:colOff>
      <xdr:row>132</xdr:row>
      <xdr:rowOff>240846</xdr:rowOff>
    </xdr:to>
    <xdr:sp macro="" textlink="">
      <xdr:nvSpPr>
        <xdr:cNvPr id="53" name="Text Box 19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5915025" y="139160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132</xdr:row>
      <xdr:rowOff>0</xdr:rowOff>
    </xdr:from>
    <xdr:to>
      <xdr:col>7</xdr:col>
      <xdr:colOff>104775</xdr:colOff>
      <xdr:row>132</xdr:row>
      <xdr:rowOff>240846</xdr:rowOff>
    </xdr:to>
    <xdr:sp macro="" textlink="">
      <xdr:nvSpPr>
        <xdr:cNvPr id="54" name="Text Box 20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5915025" y="139160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132</xdr:row>
      <xdr:rowOff>0</xdr:rowOff>
    </xdr:from>
    <xdr:to>
      <xdr:col>7</xdr:col>
      <xdr:colOff>104775</xdr:colOff>
      <xdr:row>132</xdr:row>
      <xdr:rowOff>240846</xdr:rowOff>
    </xdr:to>
    <xdr:sp macro="" textlink="">
      <xdr:nvSpPr>
        <xdr:cNvPr id="55" name="Text Box 21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5915025" y="139160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3190875</xdr:colOff>
      <xdr:row>133</xdr:row>
      <xdr:rowOff>66675</xdr:rowOff>
    </xdr:from>
    <xdr:to>
      <xdr:col>7</xdr:col>
      <xdr:colOff>96294</xdr:colOff>
      <xdr:row>134</xdr:row>
      <xdr:rowOff>72319</xdr:rowOff>
    </xdr:to>
    <xdr:sp macro="" textlink="">
      <xdr:nvSpPr>
        <xdr:cNvPr id="56" name="Text Box 22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5915025" y="14211300"/>
          <a:ext cx="100692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132</xdr:row>
      <xdr:rowOff>0</xdr:rowOff>
    </xdr:from>
    <xdr:to>
      <xdr:col>7</xdr:col>
      <xdr:colOff>104775</xdr:colOff>
      <xdr:row>132</xdr:row>
      <xdr:rowOff>240846</xdr:rowOff>
    </xdr:to>
    <xdr:sp macro="" textlink="">
      <xdr:nvSpPr>
        <xdr:cNvPr id="57" name="Text Box 17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5915025" y="139160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132</xdr:row>
      <xdr:rowOff>0</xdr:rowOff>
    </xdr:from>
    <xdr:to>
      <xdr:col>7</xdr:col>
      <xdr:colOff>104775</xdr:colOff>
      <xdr:row>132</xdr:row>
      <xdr:rowOff>240846</xdr:rowOff>
    </xdr:to>
    <xdr:sp macro="" textlink="">
      <xdr:nvSpPr>
        <xdr:cNvPr id="58" name="Text Box 19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5915025" y="139160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132</xdr:row>
      <xdr:rowOff>0</xdr:rowOff>
    </xdr:from>
    <xdr:to>
      <xdr:col>7</xdr:col>
      <xdr:colOff>104775</xdr:colOff>
      <xdr:row>132</xdr:row>
      <xdr:rowOff>240846</xdr:rowOff>
    </xdr:to>
    <xdr:sp macro="" textlink="">
      <xdr:nvSpPr>
        <xdr:cNvPr id="59" name="Text Box 20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5915025" y="139160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132</xdr:row>
      <xdr:rowOff>0</xdr:rowOff>
    </xdr:from>
    <xdr:to>
      <xdr:col>7</xdr:col>
      <xdr:colOff>104775</xdr:colOff>
      <xdr:row>132</xdr:row>
      <xdr:rowOff>240846</xdr:rowOff>
    </xdr:to>
    <xdr:sp macro="" textlink="">
      <xdr:nvSpPr>
        <xdr:cNvPr id="60" name="Text Box 21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5915025" y="139160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3190875</xdr:colOff>
      <xdr:row>135</xdr:row>
      <xdr:rowOff>66675</xdr:rowOff>
    </xdr:from>
    <xdr:to>
      <xdr:col>7</xdr:col>
      <xdr:colOff>96294</xdr:colOff>
      <xdr:row>136</xdr:row>
      <xdr:rowOff>48985</xdr:rowOff>
    </xdr:to>
    <xdr:sp macro="" textlink="">
      <xdr:nvSpPr>
        <xdr:cNvPr id="61" name="Text Box 22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5915025" y="14630400"/>
          <a:ext cx="100692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3190875</xdr:colOff>
      <xdr:row>133</xdr:row>
      <xdr:rowOff>66675</xdr:rowOff>
    </xdr:from>
    <xdr:to>
      <xdr:col>7</xdr:col>
      <xdr:colOff>96294</xdr:colOff>
      <xdr:row>134</xdr:row>
      <xdr:rowOff>72319</xdr:rowOff>
    </xdr:to>
    <xdr:sp macro="" textlink="">
      <xdr:nvSpPr>
        <xdr:cNvPr id="62" name="Text Box 22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5915025" y="14211300"/>
          <a:ext cx="100692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3190875</xdr:colOff>
      <xdr:row>133</xdr:row>
      <xdr:rowOff>66675</xdr:rowOff>
    </xdr:from>
    <xdr:to>
      <xdr:col>7</xdr:col>
      <xdr:colOff>96294</xdr:colOff>
      <xdr:row>134</xdr:row>
      <xdr:rowOff>72319</xdr:rowOff>
    </xdr:to>
    <xdr:sp macro="" textlink="">
      <xdr:nvSpPr>
        <xdr:cNvPr id="63" name="Text Box 2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5915025" y="14211300"/>
          <a:ext cx="100692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3190875</xdr:colOff>
      <xdr:row>135</xdr:row>
      <xdr:rowOff>66675</xdr:rowOff>
    </xdr:from>
    <xdr:to>
      <xdr:col>7</xdr:col>
      <xdr:colOff>96294</xdr:colOff>
      <xdr:row>136</xdr:row>
      <xdr:rowOff>48985</xdr:rowOff>
    </xdr:to>
    <xdr:sp macro="" textlink="">
      <xdr:nvSpPr>
        <xdr:cNvPr id="64" name="Text Box 22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5915025" y="14630400"/>
          <a:ext cx="100692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3190875</xdr:colOff>
      <xdr:row>135</xdr:row>
      <xdr:rowOff>66675</xdr:rowOff>
    </xdr:from>
    <xdr:to>
      <xdr:col>7</xdr:col>
      <xdr:colOff>96294</xdr:colOff>
      <xdr:row>136</xdr:row>
      <xdr:rowOff>48985</xdr:rowOff>
    </xdr:to>
    <xdr:sp macro="" textlink="">
      <xdr:nvSpPr>
        <xdr:cNvPr id="65" name="Text Box 22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>
          <a:spLocks noChangeArrowheads="1"/>
        </xdr:cNvSpPr>
      </xdr:nvSpPr>
      <xdr:spPr bwMode="auto">
        <a:xfrm>
          <a:off x="5915025" y="14630400"/>
          <a:ext cx="100692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132</xdr:row>
      <xdr:rowOff>0</xdr:rowOff>
    </xdr:from>
    <xdr:to>
      <xdr:col>7</xdr:col>
      <xdr:colOff>104775</xdr:colOff>
      <xdr:row>132</xdr:row>
      <xdr:rowOff>231321</xdr:rowOff>
    </xdr:to>
    <xdr:sp macro="" textlink="">
      <xdr:nvSpPr>
        <xdr:cNvPr id="66" name="Text Box 17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5915025" y="13916025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132</xdr:row>
      <xdr:rowOff>0</xdr:rowOff>
    </xdr:from>
    <xdr:to>
      <xdr:col>7</xdr:col>
      <xdr:colOff>104775</xdr:colOff>
      <xdr:row>132</xdr:row>
      <xdr:rowOff>231321</xdr:rowOff>
    </xdr:to>
    <xdr:sp macro="" textlink="">
      <xdr:nvSpPr>
        <xdr:cNvPr id="67" name="Text Box 19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>
          <a:spLocks noChangeArrowheads="1"/>
        </xdr:cNvSpPr>
      </xdr:nvSpPr>
      <xdr:spPr bwMode="auto">
        <a:xfrm>
          <a:off x="5915025" y="13916025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132</xdr:row>
      <xdr:rowOff>0</xdr:rowOff>
    </xdr:from>
    <xdr:to>
      <xdr:col>7</xdr:col>
      <xdr:colOff>104775</xdr:colOff>
      <xdr:row>132</xdr:row>
      <xdr:rowOff>231321</xdr:rowOff>
    </xdr:to>
    <xdr:sp macro="" textlink="">
      <xdr:nvSpPr>
        <xdr:cNvPr id="68" name="Text Box 20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5915025" y="13916025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132</xdr:row>
      <xdr:rowOff>0</xdr:rowOff>
    </xdr:from>
    <xdr:to>
      <xdr:col>7</xdr:col>
      <xdr:colOff>104775</xdr:colOff>
      <xdr:row>132</xdr:row>
      <xdr:rowOff>231321</xdr:rowOff>
    </xdr:to>
    <xdr:sp macro="" textlink="">
      <xdr:nvSpPr>
        <xdr:cNvPr id="69" name="Text Box 21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>
          <a:spLocks noChangeArrowheads="1"/>
        </xdr:cNvSpPr>
      </xdr:nvSpPr>
      <xdr:spPr bwMode="auto">
        <a:xfrm>
          <a:off x="5915025" y="13916025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3190875</xdr:colOff>
      <xdr:row>133</xdr:row>
      <xdr:rowOff>66675</xdr:rowOff>
    </xdr:from>
    <xdr:to>
      <xdr:col>7</xdr:col>
      <xdr:colOff>96294</xdr:colOff>
      <xdr:row>134</xdr:row>
      <xdr:rowOff>53269</xdr:rowOff>
    </xdr:to>
    <xdr:sp macro="" textlink="">
      <xdr:nvSpPr>
        <xdr:cNvPr id="70" name="Text Box 22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>
          <a:spLocks noChangeArrowheads="1"/>
        </xdr:cNvSpPr>
      </xdr:nvSpPr>
      <xdr:spPr bwMode="auto">
        <a:xfrm>
          <a:off x="5915025" y="14211300"/>
          <a:ext cx="100692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3190875</xdr:colOff>
      <xdr:row>135</xdr:row>
      <xdr:rowOff>66675</xdr:rowOff>
    </xdr:from>
    <xdr:to>
      <xdr:col>7</xdr:col>
      <xdr:colOff>96294</xdr:colOff>
      <xdr:row>135</xdr:row>
      <xdr:rowOff>281668</xdr:rowOff>
    </xdr:to>
    <xdr:sp macro="" textlink="">
      <xdr:nvSpPr>
        <xdr:cNvPr id="71" name="Text Box 22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>
          <a:spLocks noChangeArrowheads="1"/>
        </xdr:cNvSpPr>
      </xdr:nvSpPr>
      <xdr:spPr bwMode="auto">
        <a:xfrm>
          <a:off x="5915025" y="14630400"/>
          <a:ext cx="100692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132</xdr:row>
      <xdr:rowOff>0</xdr:rowOff>
    </xdr:from>
    <xdr:to>
      <xdr:col>7</xdr:col>
      <xdr:colOff>104775</xdr:colOff>
      <xdr:row>132</xdr:row>
      <xdr:rowOff>231321</xdr:rowOff>
    </xdr:to>
    <xdr:sp macro="" textlink="">
      <xdr:nvSpPr>
        <xdr:cNvPr id="72" name="Text Box 17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>
          <a:spLocks noChangeArrowheads="1"/>
        </xdr:cNvSpPr>
      </xdr:nvSpPr>
      <xdr:spPr bwMode="auto">
        <a:xfrm>
          <a:off x="5915025" y="13916025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132</xdr:row>
      <xdr:rowOff>0</xdr:rowOff>
    </xdr:from>
    <xdr:to>
      <xdr:col>7</xdr:col>
      <xdr:colOff>104775</xdr:colOff>
      <xdr:row>132</xdr:row>
      <xdr:rowOff>231321</xdr:rowOff>
    </xdr:to>
    <xdr:sp macro="" textlink="">
      <xdr:nvSpPr>
        <xdr:cNvPr id="73" name="Text Box 19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>
          <a:spLocks noChangeArrowheads="1"/>
        </xdr:cNvSpPr>
      </xdr:nvSpPr>
      <xdr:spPr bwMode="auto">
        <a:xfrm>
          <a:off x="5915025" y="13916025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132</xdr:row>
      <xdr:rowOff>0</xdr:rowOff>
    </xdr:from>
    <xdr:to>
      <xdr:col>7</xdr:col>
      <xdr:colOff>104775</xdr:colOff>
      <xdr:row>132</xdr:row>
      <xdr:rowOff>231321</xdr:rowOff>
    </xdr:to>
    <xdr:sp macro="" textlink="">
      <xdr:nvSpPr>
        <xdr:cNvPr id="74" name="Text Box 20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5915025" y="13916025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132</xdr:row>
      <xdr:rowOff>0</xdr:rowOff>
    </xdr:from>
    <xdr:to>
      <xdr:col>7</xdr:col>
      <xdr:colOff>104775</xdr:colOff>
      <xdr:row>132</xdr:row>
      <xdr:rowOff>231321</xdr:rowOff>
    </xdr:to>
    <xdr:sp macro="" textlink="">
      <xdr:nvSpPr>
        <xdr:cNvPr id="75" name="Text Box 21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5915025" y="13916025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3190875</xdr:colOff>
      <xdr:row>135</xdr:row>
      <xdr:rowOff>66675</xdr:rowOff>
    </xdr:from>
    <xdr:to>
      <xdr:col>7</xdr:col>
      <xdr:colOff>96294</xdr:colOff>
      <xdr:row>135</xdr:row>
      <xdr:rowOff>281668</xdr:rowOff>
    </xdr:to>
    <xdr:sp macro="" textlink="">
      <xdr:nvSpPr>
        <xdr:cNvPr id="76" name="Text Box 22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5915025" y="14630400"/>
          <a:ext cx="100692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3190875</xdr:colOff>
      <xdr:row>133</xdr:row>
      <xdr:rowOff>66675</xdr:rowOff>
    </xdr:from>
    <xdr:to>
      <xdr:col>7</xdr:col>
      <xdr:colOff>96294</xdr:colOff>
      <xdr:row>134</xdr:row>
      <xdr:rowOff>53269</xdr:rowOff>
    </xdr:to>
    <xdr:sp macro="" textlink="">
      <xdr:nvSpPr>
        <xdr:cNvPr id="77" name="Text Box 22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5915025" y="14211300"/>
          <a:ext cx="100692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3190875</xdr:colOff>
      <xdr:row>133</xdr:row>
      <xdr:rowOff>66675</xdr:rowOff>
    </xdr:from>
    <xdr:to>
      <xdr:col>7</xdr:col>
      <xdr:colOff>96294</xdr:colOff>
      <xdr:row>134</xdr:row>
      <xdr:rowOff>53269</xdr:rowOff>
    </xdr:to>
    <xdr:sp macro="" textlink="">
      <xdr:nvSpPr>
        <xdr:cNvPr id="78" name="Text Box 22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5915025" y="14211300"/>
          <a:ext cx="100692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3190875</xdr:colOff>
      <xdr:row>135</xdr:row>
      <xdr:rowOff>66675</xdr:rowOff>
    </xdr:from>
    <xdr:to>
      <xdr:col>7</xdr:col>
      <xdr:colOff>96294</xdr:colOff>
      <xdr:row>135</xdr:row>
      <xdr:rowOff>281668</xdr:rowOff>
    </xdr:to>
    <xdr:sp macro="" textlink="">
      <xdr:nvSpPr>
        <xdr:cNvPr id="79" name="Text Box 22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5915025" y="14630400"/>
          <a:ext cx="100692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3190875</xdr:colOff>
      <xdr:row>135</xdr:row>
      <xdr:rowOff>66675</xdr:rowOff>
    </xdr:from>
    <xdr:to>
      <xdr:col>7</xdr:col>
      <xdr:colOff>96294</xdr:colOff>
      <xdr:row>135</xdr:row>
      <xdr:rowOff>281668</xdr:rowOff>
    </xdr:to>
    <xdr:sp macro="" textlink="">
      <xdr:nvSpPr>
        <xdr:cNvPr id="80" name="Text Box 22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5915025" y="14630400"/>
          <a:ext cx="100692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3190875</xdr:colOff>
      <xdr:row>133</xdr:row>
      <xdr:rowOff>66675</xdr:rowOff>
    </xdr:from>
    <xdr:to>
      <xdr:col>7</xdr:col>
      <xdr:colOff>96294</xdr:colOff>
      <xdr:row>134</xdr:row>
      <xdr:rowOff>34219</xdr:rowOff>
    </xdr:to>
    <xdr:sp macro="" textlink="">
      <xdr:nvSpPr>
        <xdr:cNvPr id="81" name="Text Box 22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5915025" y="14211300"/>
          <a:ext cx="100692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3190875</xdr:colOff>
      <xdr:row>133</xdr:row>
      <xdr:rowOff>66675</xdr:rowOff>
    </xdr:from>
    <xdr:to>
      <xdr:col>7</xdr:col>
      <xdr:colOff>96294</xdr:colOff>
      <xdr:row>134</xdr:row>
      <xdr:rowOff>34219</xdr:rowOff>
    </xdr:to>
    <xdr:sp macro="" textlink="">
      <xdr:nvSpPr>
        <xdr:cNvPr id="82" name="Text Box 22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5915025" y="14211300"/>
          <a:ext cx="100692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3190875</xdr:colOff>
      <xdr:row>135</xdr:row>
      <xdr:rowOff>66675</xdr:rowOff>
    </xdr:from>
    <xdr:to>
      <xdr:col>7</xdr:col>
      <xdr:colOff>96294</xdr:colOff>
      <xdr:row>135</xdr:row>
      <xdr:rowOff>281668</xdr:rowOff>
    </xdr:to>
    <xdr:sp macro="" textlink="">
      <xdr:nvSpPr>
        <xdr:cNvPr id="83" name="Text Box 2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5915025" y="14630400"/>
          <a:ext cx="100692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3190875</xdr:colOff>
      <xdr:row>135</xdr:row>
      <xdr:rowOff>66675</xdr:rowOff>
    </xdr:from>
    <xdr:to>
      <xdr:col>7</xdr:col>
      <xdr:colOff>96294</xdr:colOff>
      <xdr:row>135</xdr:row>
      <xdr:rowOff>281668</xdr:rowOff>
    </xdr:to>
    <xdr:sp macro="" textlink="">
      <xdr:nvSpPr>
        <xdr:cNvPr id="84" name="Text Box 22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5915025" y="14630400"/>
          <a:ext cx="100692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10</xdr:col>
      <xdr:colOff>3694</xdr:colOff>
      <xdr:row>8</xdr:row>
      <xdr:rowOff>192347</xdr:rowOff>
    </xdr:from>
    <xdr:ext cx="738908" cy="230909"/>
    <xdr:pic>
      <xdr:nvPicPr>
        <xdr:cNvPr id="12" name="Graphique 11">
          <a:extLst>
            <a:ext uri="{FF2B5EF4-FFF2-40B4-BE49-F238E27FC236}">
              <a16:creationId xmlns:a16="http://schemas.microsoft.com/office/drawing/2014/main" id="{D24C5E0F-D09E-47BE-B767-88E8ED1547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224058" y="1970347"/>
          <a:ext cx="738908" cy="230909"/>
        </a:xfrm>
        <a:prstGeom prst="rect">
          <a:avLst/>
        </a:prstGeom>
      </xdr:spPr>
    </xdr:pic>
    <xdr:clientData/>
  </xdr:oneCellAnchor>
  <xdr:twoCellAnchor editAs="oneCell">
    <xdr:from>
      <xdr:col>3</xdr:col>
      <xdr:colOff>301007</xdr:colOff>
      <xdr:row>3</xdr:row>
      <xdr:rowOff>194622</xdr:rowOff>
    </xdr:from>
    <xdr:to>
      <xdr:col>4</xdr:col>
      <xdr:colOff>543656</xdr:colOff>
      <xdr:row>12</xdr:row>
      <xdr:rowOff>158337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1268D3C5-7638-C655-18BE-F91B1DC6FB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6189" y="1441531"/>
          <a:ext cx="3082830" cy="21342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11</xdr:col>
      <xdr:colOff>0</xdr:colOff>
      <xdr:row>9</xdr:row>
      <xdr:rowOff>0</xdr:rowOff>
    </xdr:from>
    <xdr:ext cx="738908" cy="230909"/>
    <xdr:pic>
      <xdr:nvPicPr>
        <xdr:cNvPr id="6" name="Graphique 5">
          <a:extLst>
            <a:ext uri="{FF2B5EF4-FFF2-40B4-BE49-F238E27FC236}">
              <a16:creationId xmlns:a16="http://schemas.microsoft.com/office/drawing/2014/main" id="{349BFC52-2C8F-47A6-946E-4DB6CB60D6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59273" y="1974273"/>
          <a:ext cx="738908" cy="23090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Q137"/>
  <sheetViews>
    <sheetView showZeros="0" tabSelected="1" showWhiteSpace="0" topLeftCell="A45" zoomScale="55" zoomScaleNormal="55" zoomScaleSheetLayoutView="25" zoomScalePageLayoutView="55" workbookViewId="0">
      <selection activeCell="O94" sqref="O94"/>
    </sheetView>
  </sheetViews>
  <sheetFormatPr baseColWidth="10" defaultColWidth="11.33203125" defaultRowHeight="15"/>
  <cols>
    <col min="1" max="1" width="19.33203125" customWidth="1"/>
    <col min="2" max="2" width="5.6640625" customWidth="1"/>
    <col min="3" max="3" width="7.6640625" customWidth="1"/>
    <col min="4" max="4" width="40.6640625" customWidth="1"/>
    <col min="5" max="5" width="10.6640625" customWidth="1"/>
    <col min="6" max="6" width="7.6640625" customWidth="1"/>
    <col min="7" max="7" width="40.6640625" customWidth="1"/>
    <col min="8" max="8" width="10.6640625" customWidth="1"/>
    <col min="9" max="9" width="2.6640625" customWidth="1"/>
    <col min="10" max="14" width="10.6640625" customWidth="1"/>
    <col min="15" max="16" width="6.6640625" customWidth="1"/>
    <col min="17" max="21" width="10.6640625" customWidth="1"/>
    <col min="22" max="23" width="6.6640625" customWidth="1"/>
    <col min="24" max="28" width="10.6640625" customWidth="1"/>
    <col min="29" max="30" width="6.6640625" customWidth="1"/>
    <col min="31" max="35" width="10.6640625" customWidth="1"/>
    <col min="36" max="37" width="6.6640625" customWidth="1"/>
    <col min="38" max="42" width="10.6640625" customWidth="1"/>
    <col min="43" max="43" width="5.6640625" customWidth="1"/>
  </cols>
  <sheetData>
    <row r="1" spans="2:43" ht="49.5" customHeight="1"/>
    <row r="2" spans="2:43" ht="25" customHeight="1" thickBot="1"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</row>
    <row r="3" spans="2:43" ht="24" customHeight="1">
      <c r="B3" s="59"/>
      <c r="C3" s="275" t="s">
        <v>58</v>
      </c>
      <c r="D3" s="276"/>
      <c r="E3" s="276"/>
      <c r="F3" s="277"/>
      <c r="G3" s="324" t="s">
        <v>0</v>
      </c>
      <c r="H3" s="325"/>
      <c r="I3" s="81"/>
      <c r="J3" s="234">
        <v>1</v>
      </c>
      <c r="K3" s="235"/>
      <c r="L3" s="235"/>
      <c r="M3" s="235"/>
      <c r="N3" s="315"/>
      <c r="O3" s="100"/>
      <c r="P3" s="101"/>
      <c r="Q3" s="234">
        <v>2</v>
      </c>
      <c r="R3" s="235"/>
      <c r="S3" s="235"/>
      <c r="T3" s="235"/>
      <c r="U3" s="315"/>
      <c r="V3" s="100"/>
      <c r="W3" s="101"/>
      <c r="X3" s="234">
        <v>3</v>
      </c>
      <c r="Y3" s="235"/>
      <c r="Z3" s="235"/>
      <c r="AA3" s="235"/>
      <c r="AB3" s="235"/>
      <c r="AC3" s="100"/>
      <c r="AD3" s="101"/>
      <c r="AE3" s="234">
        <v>4</v>
      </c>
      <c r="AF3" s="235"/>
      <c r="AG3" s="235"/>
      <c r="AH3" s="235"/>
      <c r="AI3" s="235"/>
      <c r="AJ3" s="100"/>
      <c r="AK3" s="101"/>
      <c r="AL3" s="234">
        <v>5</v>
      </c>
      <c r="AM3" s="235"/>
      <c r="AN3" s="235"/>
      <c r="AO3" s="235"/>
      <c r="AP3" s="235"/>
      <c r="AQ3" s="121"/>
    </row>
    <row r="4" spans="2:43" ht="22.25" customHeight="1">
      <c r="B4" s="59"/>
      <c r="C4" s="278"/>
      <c r="D4" s="279"/>
      <c r="E4" s="279"/>
      <c r="F4" s="280"/>
      <c r="G4" s="330" t="s">
        <v>98</v>
      </c>
      <c r="H4" s="331"/>
      <c r="I4" s="82"/>
      <c r="J4" s="149">
        <v>1</v>
      </c>
      <c r="K4" s="149">
        <v>2</v>
      </c>
      <c r="L4" s="149">
        <v>3</v>
      </c>
      <c r="M4" s="149">
        <v>4</v>
      </c>
      <c r="N4" s="149">
        <v>5</v>
      </c>
      <c r="O4" s="102"/>
      <c r="P4" s="102"/>
      <c r="Q4" s="149">
        <v>6</v>
      </c>
      <c r="R4" s="149">
        <v>7</v>
      </c>
      <c r="S4" s="149">
        <v>8</v>
      </c>
      <c r="T4" s="149">
        <v>9</v>
      </c>
      <c r="U4" s="149">
        <v>10</v>
      </c>
      <c r="V4" s="102"/>
      <c r="W4" s="102"/>
      <c r="X4" s="149">
        <v>11</v>
      </c>
      <c r="Y4" s="149">
        <v>12</v>
      </c>
      <c r="Z4" s="149">
        <v>13</v>
      </c>
      <c r="AA4" s="149">
        <v>14</v>
      </c>
      <c r="AB4" s="149">
        <v>15</v>
      </c>
      <c r="AC4" s="102"/>
      <c r="AD4" s="102"/>
      <c r="AE4" s="149">
        <v>16</v>
      </c>
      <c r="AF4" s="149">
        <v>17</v>
      </c>
      <c r="AG4" s="149">
        <v>18</v>
      </c>
      <c r="AH4" s="149">
        <v>19</v>
      </c>
      <c r="AI4" s="149">
        <v>20</v>
      </c>
      <c r="AJ4" s="102"/>
      <c r="AK4" s="102"/>
      <c r="AL4" s="149">
        <v>21</v>
      </c>
      <c r="AM4" s="149">
        <v>22</v>
      </c>
      <c r="AN4" s="149">
        <v>23</v>
      </c>
      <c r="AO4" s="149">
        <v>24</v>
      </c>
      <c r="AP4" s="150">
        <v>25</v>
      </c>
      <c r="AQ4" s="121"/>
    </row>
    <row r="5" spans="2:43" ht="24">
      <c r="B5" s="59"/>
      <c r="C5" s="278"/>
      <c r="D5" s="279"/>
      <c r="E5" s="279"/>
      <c r="F5" s="280"/>
      <c r="G5" s="241" t="s">
        <v>1</v>
      </c>
      <c r="H5" s="242"/>
      <c r="I5" s="179"/>
      <c r="J5" s="259" t="s">
        <v>135</v>
      </c>
      <c r="K5" s="260"/>
      <c r="L5" s="260"/>
      <c r="M5" s="260"/>
      <c r="N5" s="261"/>
      <c r="O5" s="178"/>
      <c r="P5" s="178"/>
      <c r="Q5" s="259" t="s">
        <v>135</v>
      </c>
      <c r="R5" s="260"/>
      <c r="S5" s="260"/>
      <c r="T5" s="260"/>
      <c r="U5" s="261"/>
      <c r="V5" s="178"/>
      <c r="W5" s="178"/>
      <c r="X5" s="259" t="s">
        <v>135</v>
      </c>
      <c r="Y5" s="260"/>
      <c r="Z5" s="260"/>
      <c r="AA5" s="260"/>
      <c r="AB5" s="261"/>
      <c r="AC5" s="178"/>
      <c r="AD5" s="178"/>
      <c r="AE5" s="259" t="s">
        <v>135</v>
      </c>
      <c r="AF5" s="260"/>
      <c r="AG5" s="260"/>
      <c r="AH5" s="260"/>
      <c r="AI5" s="261"/>
      <c r="AJ5" s="178"/>
      <c r="AK5" s="178"/>
      <c r="AL5" s="259" t="s">
        <v>136</v>
      </c>
      <c r="AM5" s="260"/>
      <c r="AN5" s="260"/>
      <c r="AO5" s="260"/>
      <c r="AP5" s="261"/>
      <c r="AQ5" s="121"/>
    </row>
    <row r="6" spans="2:43" ht="21">
      <c r="B6" s="59"/>
      <c r="C6" s="278"/>
      <c r="D6" s="279"/>
      <c r="E6" s="279"/>
      <c r="F6" s="280"/>
      <c r="G6" s="336" t="s">
        <v>2</v>
      </c>
      <c r="H6" s="337"/>
      <c r="I6" s="91"/>
      <c r="J6" s="180">
        <f>J7</f>
        <v>45173</v>
      </c>
      <c r="K6" s="180">
        <f>J6+1</f>
        <v>45174</v>
      </c>
      <c r="L6" s="180">
        <f t="shared" ref="L6:AP6" si="0">K6+1</f>
        <v>45175</v>
      </c>
      <c r="M6" s="180">
        <f t="shared" si="0"/>
        <v>45176</v>
      </c>
      <c r="N6" s="180">
        <f t="shared" si="0"/>
        <v>45177</v>
      </c>
      <c r="O6" s="180">
        <f t="shared" si="0"/>
        <v>45178</v>
      </c>
      <c r="P6" s="180">
        <f t="shared" si="0"/>
        <v>45179</v>
      </c>
      <c r="Q6" s="180">
        <f t="shared" si="0"/>
        <v>45180</v>
      </c>
      <c r="R6" s="180">
        <f t="shared" si="0"/>
        <v>45181</v>
      </c>
      <c r="S6" s="180">
        <f t="shared" si="0"/>
        <v>45182</v>
      </c>
      <c r="T6" s="180">
        <f t="shared" si="0"/>
        <v>45183</v>
      </c>
      <c r="U6" s="180">
        <f t="shared" si="0"/>
        <v>45184</v>
      </c>
      <c r="V6" s="180">
        <f t="shared" si="0"/>
        <v>45185</v>
      </c>
      <c r="W6" s="180">
        <f t="shared" si="0"/>
        <v>45186</v>
      </c>
      <c r="X6" s="180">
        <f t="shared" si="0"/>
        <v>45187</v>
      </c>
      <c r="Y6" s="180">
        <f t="shared" si="0"/>
        <v>45188</v>
      </c>
      <c r="Z6" s="180">
        <f t="shared" si="0"/>
        <v>45189</v>
      </c>
      <c r="AA6" s="180">
        <f t="shared" si="0"/>
        <v>45190</v>
      </c>
      <c r="AB6" s="180">
        <f t="shared" si="0"/>
        <v>45191</v>
      </c>
      <c r="AC6" s="180">
        <f t="shared" si="0"/>
        <v>45192</v>
      </c>
      <c r="AD6" s="180">
        <f t="shared" si="0"/>
        <v>45193</v>
      </c>
      <c r="AE6" s="180">
        <f t="shared" si="0"/>
        <v>45194</v>
      </c>
      <c r="AF6" s="180">
        <f t="shared" si="0"/>
        <v>45195</v>
      </c>
      <c r="AG6" s="180">
        <f t="shared" si="0"/>
        <v>45196</v>
      </c>
      <c r="AH6" s="180">
        <f t="shared" si="0"/>
        <v>45197</v>
      </c>
      <c r="AI6" s="180">
        <f t="shared" si="0"/>
        <v>45198</v>
      </c>
      <c r="AJ6" s="180">
        <f t="shared" si="0"/>
        <v>45199</v>
      </c>
      <c r="AK6" s="180">
        <f t="shared" si="0"/>
        <v>45200</v>
      </c>
      <c r="AL6" s="180">
        <f t="shared" si="0"/>
        <v>45201</v>
      </c>
      <c r="AM6" s="180">
        <f t="shared" si="0"/>
        <v>45202</v>
      </c>
      <c r="AN6" s="180">
        <f t="shared" si="0"/>
        <v>45203</v>
      </c>
      <c r="AO6" s="180">
        <f t="shared" si="0"/>
        <v>45204</v>
      </c>
      <c r="AP6" s="181">
        <f t="shared" si="0"/>
        <v>45205</v>
      </c>
      <c r="AQ6" s="121"/>
    </row>
    <row r="7" spans="2:43" ht="20" thickBot="1">
      <c r="B7" s="59"/>
      <c r="C7" s="278"/>
      <c r="D7" s="279"/>
      <c r="E7" s="279"/>
      <c r="F7" s="280"/>
      <c r="G7" s="338"/>
      <c r="H7" s="339"/>
      <c r="I7" s="182"/>
      <c r="J7" s="183">
        <v>45173</v>
      </c>
      <c r="K7" s="183">
        <f>J7+1</f>
        <v>45174</v>
      </c>
      <c r="L7" s="183">
        <f t="shared" ref="L7:AP7" si="1">K7+1</f>
        <v>45175</v>
      </c>
      <c r="M7" s="183">
        <f t="shared" si="1"/>
        <v>45176</v>
      </c>
      <c r="N7" s="183">
        <f t="shared" si="1"/>
        <v>45177</v>
      </c>
      <c r="O7" s="183">
        <f t="shared" si="1"/>
        <v>45178</v>
      </c>
      <c r="P7" s="183">
        <f t="shared" si="1"/>
        <v>45179</v>
      </c>
      <c r="Q7" s="183">
        <f t="shared" si="1"/>
        <v>45180</v>
      </c>
      <c r="R7" s="183">
        <f t="shared" si="1"/>
        <v>45181</v>
      </c>
      <c r="S7" s="183">
        <f t="shared" si="1"/>
        <v>45182</v>
      </c>
      <c r="T7" s="183">
        <f t="shared" si="1"/>
        <v>45183</v>
      </c>
      <c r="U7" s="183">
        <f t="shared" si="1"/>
        <v>45184</v>
      </c>
      <c r="V7" s="183">
        <f t="shared" si="1"/>
        <v>45185</v>
      </c>
      <c r="W7" s="183">
        <f t="shared" si="1"/>
        <v>45186</v>
      </c>
      <c r="X7" s="183">
        <f t="shared" si="1"/>
        <v>45187</v>
      </c>
      <c r="Y7" s="183">
        <f t="shared" si="1"/>
        <v>45188</v>
      </c>
      <c r="Z7" s="183">
        <f t="shared" si="1"/>
        <v>45189</v>
      </c>
      <c r="AA7" s="183">
        <f t="shared" si="1"/>
        <v>45190</v>
      </c>
      <c r="AB7" s="183">
        <f t="shared" si="1"/>
        <v>45191</v>
      </c>
      <c r="AC7" s="183">
        <f t="shared" si="1"/>
        <v>45192</v>
      </c>
      <c r="AD7" s="183">
        <f t="shared" si="1"/>
        <v>45193</v>
      </c>
      <c r="AE7" s="183">
        <f t="shared" si="1"/>
        <v>45194</v>
      </c>
      <c r="AF7" s="183">
        <f t="shared" si="1"/>
        <v>45195</v>
      </c>
      <c r="AG7" s="183">
        <f t="shared" si="1"/>
        <v>45196</v>
      </c>
      <c r="AH7" s="183">
        <f t="shared" si="1"/>
        <v>45197</v>
      </c>
      <c r="AI7" s="183">
        <f t="shared" si="1"/>
        <v>45198</v>
      </c>
      <c r="AJ7" s="183">
        <f t="shared" si="1"/>
        <v>45199</v>
      </c>
      <c r="AK7" s="183">
        <f t="shared" si="1"/>
        <v>45200</v>
      </c>
      <c r="AL7" s="183">
        <f t="shared" si="1"/>
        <v>45201</v>
      </c>
      <c r="AM7" s="183">
        <f t="shared" si="1"/>
        <v>45202</v>
      </c>
      <c r="AN7" s="183">
        <f t="shared" si="1"/>
        <v>45203</v>
      </c>
      <c r="AO7" s="183">
        <f t="shared" si="1"/>
        <v>45204</v>
      </c>
      <c r="AP7" s="184">
        <f t="shared" si="1"/>
        <v>45205</v>
      </c>
      <c r="AQ7" s="121"/>
    </row>
    <row r="8" spans="2:43" ht="15.75" customHeight="1">
      <c r="B8" s="59"/>
      <c r="C8" s="278"/>
      <c r="D8" s="279"/>
      <c r="E8" s="279"/>
      <c r="F8" s="280"/>
      <c r="G8" s="332" t="s">
        <v>36</v>
      </c>
      <c r="H8" s="333"/>
      <c r="I8" s="83"/>
      <c r="J8" s="25" t="s">
        <v>48</v>
      </c>
      <c r="K8" s="25" t="s">
        <v>46</v>
      </c>
      <c r="L8" s="25" t="s">
        <v>56</v>
      </c>
      <c r="M8" s="25" t="s">
        <v>37</v>
      </c>
      <c r="N8" s="25" t="s">
        <v>24</v>
      </c>
      <c r="O8" s="101"/>
      <c r="P8" s="101"/>
      <c r="Q8" s="25"/>
      <c r="R8" s="25"/>
      <c r="S8" s="25"/>
      <c r="T8" s="25"/>
      <c r="U8" s="25"/>
      <c r="V8" s="101"/>
      <c r="W8" s="101"/>
      <c r="X8" s="25"/>
      <c r="Y8" s="25"/>
      <c r="Z8" s="25"/>
      <c r="AA8" s="25"/>
      <c r="AB8" s="25"/>
      <c r="AC8" s="101"/>
      <c r="AD8" s="101"/>
      <c r="AE8" s="25"/>
      <c r="AF8" s="25"/>
      <c r="AG8" s="25"/>
      <c r="AH8" s="25"/>
      <c r="AI8" s="25"/>
      <c r="AJ8" s="101"/>
      <c r="AK8" s="101"/>
      <c r="AL8" s="25"/>
      <c r="AM8" s="25"/>
      <c r="AN8" s="25"/>
      <c r="AO8" s="25"/>
      <c r="AP8" s="70"/>
      <c r="AQ8" s="121"/>
    </row>
    <row r="9" spans="2:43" ht="15" customHeight="1">
      <c r="B9" s="59"/>
      <c r="C9" s="278"/>
      <c r="D9" s="279"/>
      <c r="E9" s="279"/>
      <c r="F9" s="280"/>
      <c r="G9" s="334"/>
      <c r="H9" s="335"/>
      <c r="I9" s="84"/>
      <c r="J9" s="17" t="s">
        <v>71</v>
      </c>
      <c r="K9" s="17" t="s">
        <v>55</v>
      </c>
      <c r="L9" s="17" t="s">
        <v>72</v>
      </c>
      <c r="M9" s="17" t="s">
        <v>47</v>
      </c>
      <c r="N9" s="17" t="s">
        <v>48</v>
      </c>
      <c r="O9" s="103"/>
      <c r="P9" s="103"/>
      <c r="Q9" s="17"/>
      <c r="R9" s="17"/>
      <c r="S9" s="17"/>
      <c r="T9" s="17"/>
      <c r="U9" s="17"/>
      <c r="V9" s="103"/>
      <c r="W9" s="103"/>
      <c r="X9" s="17"/>
      <c r="Y9" s="17"/>
      <c r="Z9" s="17"/>
      <c r="AA9" s="17"/>
      <c r="AB9" s="17"/>
      <c r="AC9" s="103"/>
      <c r="AD9" s="103"/>
      <c r="AE9" s="17"/>
      <c r="AF9" s="17"/>
      <c r="AG9" s="17"/>
      <c r="AH9" s="17"/>
      <c r="AI9" s="17"/>
      <c r="AJ9" s="103"/>
      <c r="AK9" s="103"/>
      <c r="AL9" s="17"/>
      <c r="AM9" s="17"/>
      <c r="AN9" s="17"/>
      <c r="AO9" s="17"/>
      <c r="AP9" s="71"/>
      <c r="AQ9" s="121"/>
    </row>
    <row r="10" spans="2:43" ht="19">
      <c r="B10" s="59"/>
      <c r="C10" s="278"/>
      <c r="D10" s="279"/>
      <c r="E10" s="279"/>
      <c r="F10" s="280"/>
      <c r="G10" s="245" t="s">
        <v>16</v>
      </c>
      <c r="H10" s="246"/>
      <c r="I10" s="85"/>
      <c r="J10" s="53"/>
      <c r="K10" s="54"/>
      <c r="L10" s="23"/>
      <c r="M10" s="54" t="s">
        <v>73</v>
      </c>
      <c r="N10" s="54"/>
      <c r="O10" s="104"/>
      <c r="P10" s="104"/>
      <c r="Q10" s="23"/>
      <c r="R10" s="38"/>
      <c r="S10" s="23"/>
      <c r="T10" s="38"/>
      <c r="U10" s="38"/>
      <c r="V10" s="104"/>
      <c r="W10" s="104"/>
      <c r="X10" s="26"/>
      <c r="Y10" s="23"/>
      <c r="Z10" s="23"/>
      <c r="AA10" s="38"/>
      <c r="AB10" s="23"/>
      <c r="AC10" s="104"/>
      <c r="AD10" s="104"/>
      <c r="AE10" s="38"/>
      <c r="AF10" s="23"/>
      <c r="AG10" s="26"/>
      <c r="AH10" s="26"/>
      <c r="AI10" s="26"/>
      <c r="AJ10" s="104"/>
      <c r="AK10" s="104"/>
      <c r="AL10" s="26"/>
      <c r="AM10" s="26"/>
      <c r="AN10" s="26"/>
      <c r="AO10" s="26"/>
      <c r="AP10" s="72"/>
      <c r="AQ10" s="122"/>
    </row>
    <row r="11" spans="2:43" s="28" customFormat="1" ht="18.25" customHeight="1">
      <c r="B11" s="60"/>
      <c r="C11" s="278"/>
      <c r="D11" s="279"/>
      <c r="E11" s="279"/>
      <c r="F11" s="280"/>
      <c r="G11" s="340" t="s">
        <v>41</v>
      </c>
      <c r="H11" s="328">
        <f>SUM(J11:AP11)</f>
        <v>1</v>
      </c>
      <c r="I11" s="86"/>
      <c r="J11" s="47">
        <v>0</v>
      </c>
      <c r="K11" s="48"/>
      <c r="L11" s="48"/>
      <c r="M11" s="48"/>
      <c r="N11" s="51">
        <v>1</v>
      </c>
      <c r="O11" s="105"/>
      <c r="P11" s="105"/>
      <c r="Q11" s="51"/>
      <c r="R11" s="51"/>
      <c r="S11" s="51"/>
      <c r="T11" s="51"/>
      <c r="U11" s="51"/>
      <c r="V11" s="105"/>
      <c r="W11" s="105"/>
      <c r="X11" s="39"/>
      <c r="Y11" s="39"/>
      <c r="Z11" s="39"/>
      <c r="AA11" s="39"/>
      <c r="AB11" s="39"/>
      <c r="AC11" s="105"/>
      <c r="AD11" s="105"/>
      <c r="AE11" s="48"/>
      <c r="AF11" s="51"/>
      <c r="AG11" s="51"/>
      <c r="AH11" s="51"/>
      <c r="AI11" s="51"/>
      <c r="AJ11" s="105"/>
      <c r="AK11" s="105"/>
      <c r="AL11" s="49"/>
      <c r="AM11" s="51"/>
      <c r="AN11" s="49"/>
      <c r="AO11" s="51"/>
      <c r="AP11" s="73"/>
      <c r="AQ11" s="123"/>
    </row>
    <row r="12" spans="2:43" s="28" customFormat="1" ht="18.25" customHeight="1">
      <c r="B12" s="60"/>
      <c r="C12" s="278"/>
      <c r="D12" s="279"/>
      <c r="E12" s="279"/>
      <c r="F12" s="280"/>
      <c r="G12" s="341"/>
      <c r="H12" s="329"/>
      <c r="I12" s="87"/>
      <c r="J12" s="263" t="s">
        <v>42</v>
      </c>
      <c r="K12" s="264"/>
      <c r="L12" s="264"/>
      <c r="M12" s="264"/>
      <c r="N12" s="46">
        <f>SUM(J11:N11)</f>
        <v>1</v>
      </c>
      <c r="O12" s="106"/>
      <c r="P12" s="106"/>
      <c r="Q12" s="263" t="s">
        <v>42</v>
      </c>
      <c r="R12" s="264"/>
      <c r="S12" s="264"/>
      <c r="T12" s="264"/>
      <c r="U12" s="46">
        <f>SUM(Q11:U11)</f>
        <v>0</v>
      </c>
      <c r="V12" s="106"/>
      <c r="W12" s="106"/>
      <c r="X12" s="243" t="s">
        <v>42</v>
      </c>
      <c r="Y12" s="244"/>
      <c r="Z12" s="244"/>
      <c r="AA12" s="244"/>
      <c r="AB12" s="50">
        <f>SUM(V11:AB11)</f>
        <v>0</v>
      </c>
      <c r="AC12" s="106"/>
      <c r="AD12" s="106"/>
      <c r="AE12" s="263" t="s">
        <v>42</v>
      </c>
      <c r="AF12" s="264"/>
      <c r="AG12" s="264"/>
      <c r="AH12" s="264"/>
      <c r="AI12" s="46">
        <f>SUM(AE11:AI11)</f>
        <v>0</v>
      </c>
      <c r="AJ12" s="106"/>
      <c r="AK12" s="106"/>
      <c r="AL12" s="263" t="s">
        <v>42</v>
      </c>
      <c r="AM12" s="264"/>
      <c r="AN12" s="264"/>
      <c r="AO12" s="264"/>
      <c r="AP12" s="74">
        <f>SUM(AL11:AP11)</f>
        <v>0</v>
      </c>
      <c r="AQ12" s="123"/>
    </row>
    <row r="13" spans="2:43" s="27" customFormat="1" ht="20" thickBot="1">
      <c r="B13" s="61"/>
      <c r="C13" s="278"/>
      <c r="D13" s="279"/>
      <c r="E13" s="279"/>
      <c r="F13" s="280"/>
      <c r="G13" s="65" t="s">
        <v>43</v>
      </c>
      <c r="H13" s="66">
        <f>SUM(J13:AP13)</f>
        <v>19</v>
      </c>
      <c r="I13" s="88"/>
      <c r="J13" s="67">
        <v>8</v>
      </c>
      <c r="K13" s="67">
        <v>6</v>
      </c>
      <c r="L13" s="67">
        <v>4</v>
      </c>
      <c r="M13" s="67">
        <v>1</v>
      </c>
      <c r="N13" s="68">
        <v>0</v>
      </c>
      <c r="O13" s="107"/>
      <c r="P13" s="107"/>
      <c r="Q13" s="67"/>
      <c r="R13" s="67"/>
      <c r="S13" s="67"/>
      <c r="T13" s="67"/>
      <c r="U13" s="67"/>
      <c r="V13" s="107"/>
      <c r="W13" s="107"/>
      <c r="X13" s="67"/>
      <c r="Y13" s="67"/>
      <c r="Z13" s="67"/>
      <c r="AA13" s="67"/>
      <c r="AB13" s="67"/>
      <c r="AC13" s="107"/>
      <c r="AD13" s="107"/>
      <c r="AE13" s="68"/>
      <c r="AF13" s="68"/>
      <c r="AG13" s="68"/>
      <c r="AH13" s="67"/>
      <c r="AI13" s="67"/>
      <c r="AJ13" s="107"/>
      <c r="AK13" s="107"/>
      <c r="AL13" s="68"/>
      <c r="AM13" s="68"/>
      <c r="AN13" s="68"/>
      <c r="AO13" s="68"/>
      <c r="AP13" s="68">
        <v>0</v>
      </c>
      <c r="AQ13" s="124"/>
    </row>
    <row r="14" spans="2:43" ht="23" customHeight="1">
      <c r="B14" s="59"/>
      <c r="C14" s="278"/>
      <c r="D14" s="279"/>
      <c r="E14" s="279"/>
      <c r="F14" s="280"/>
      <c r="G14" s="326" t="s">
        <v>8</v>
      </c>
      <c r="H14" s="327"/>
      <c r="I14" s="89"/>
      <c r="J14" s="236" t="s">
        <v>74</v>
      </c>
      <c r="K14" s="237"/>
      <c r="L14" s="237"/>
      <c r="M14" s="237"/>
      <c r="N14" s="262"/>
      <c r="O14" s="108"/>
      <c r="P14" s="108"/>
      <c r="Q14" s="236"/>
      <c r="R14" s="237"/>
      <c r="S14" s="237"/>
      <c r="T14" s="237"/>
      <c r="U14" s="262"/>
      <c r="V14" s="108"/>
      <c r="W14" s="108"/>
      <c r="X14" s="236"/>
      <c r="Y14" s="237"/>
      <c r="Z14" s="237"/>
      <c r="AA14" s="237"/>
      <c r="AB14" s="237"/>
      <c r="AC14" s="108"/>
      <c r="AD14" s="108"/>
      <c r="AE14" s="236"/>
      <c r="AF14" s="237"/>
      <c r="AG14" s="237"/>
      <c r="AH14" s="237"/>
      <c r="AI14" s="262"/>
      <c r="AJ14" s="108"/>
      <c r="AK14" s="108"/>
      <c r="AL14" s="236"/>
      <c r="AM14" s="237"/>
      <c r="AN14" s="237"/>
      <c r="AO14" s="237"/>
      <c r="AP14" s="237"/>
      <c r="AQ14" s="121"/>
    </row>
    <row r="15" spans="2:43" s="44" customFormat="1" ht="23" customHeight="1">
      <c r="B15" s="62"/>
      <c r="C15" s="278"/>
      <c r="D15" s="279"/>
      <c r="E15" s="279"/>
      <c r="F15" s="280"/>
      <c r="G15" s="40"/>
      <c r="H15" s="41"/>
      <c r="I15" s="90"/>
      <c r="J15" s="52"/>
      <c r="K15" s="42"/>
      <c r="L15" s="177" t="s">
        <v>75</v>
      </c>
      <c r="M15" s="42"/>
      <c r="N15" s="43"/>
      <c r="O15" s="109"/>
      <c r="P15" s="109"/>
      <c r="Q15" s="45"/>
      <c r="R15" s="42"/>
      <c r="S15" s="42"/>
      <c r="T15" s="42"/>
      <c r="U15" s="43"/>
      <c r="V15" s="109"/>
      <c r="W15" s="109"/>
      <c r="X15" s="45"/>
      <c r="Y15" s="42"/>
      <c r="Z15" s="42"/>
      <c r="AA15" s="42"/>
      <c r="AB15" s="42"/>
      <c r="AC15" s="109"/>
      <c r="AD15" s="109"/>
      <c r="AE15" s="45"/>
      <c r="AF15" s="42"/>
      <c r="AG15" s="42"/>
      <c r="AH15" s="42"/>
      <c r="AI15" s="43"/>
      <c r="AJ15" s="109"/>
      <c r="AK15" s="109"/>
      <c r="AL15" s="45"/>
      <c r="AM15" s="42"/>
      <c r="AN15" s="42"/>
      <c r="AO15" s="42"/>
      <c r="AP15" s="42"/>
      <c r="AQ15" s="80"/>
    </row>
    <row r="16" spans="2:43" s="8" customFormat="1" ht="23" customHeight="1">
      <c r="B16" s="63"/>
      <c r="C16" s="278"/>
      <c r="D16" s="279"/>
      <c r="E16" s="279"/>
      <c r="F16" s="280"/>
      <c r="G16" s="320" t="s">
        <v>11</v>
      </c>
      <c r="H16" s="321"/>
      <c r="I16" s="316"/>
      <c r="J16" s="33"/>
      <c r="K16" s="33"/>
      <c r="L16" s="33"/>
      <c r="M16" s="33"/>
      <c r="N16" s="33"/>
      <c r="O16" s="110"/>
      <c r="P16" s="110"/>
      <c r="Q16" s="33"/>
      <c r="R16" s="33"/>
      <c r="S16" s="33"/>
      <c r="T16" s="33"/>
      <c r="U16" s="33"/>
      <c r="V16" s="110"/>
      <c r="W16" s="110"/>
      <c r="X16" s="33"/>
      <c r="Y16" s="33"/>
      <c r="Z16" s="33"/>
      <c r="AA16" s="33"/>
      <c r="AB16" s="33"/>
      <c r="AC16" s="110"/>
      <c r="AD16" s="110"/>
      <c r="AE16" s="33"/>
      <c r="AF16" s="33"/>
      <c r="AG16" s="33"/>
      <c r="AH16" s="33"/>
      <c r="AI16" s="33"/>
      <c r="AJ16" s="110"/>
      <c r="AK16" s="110"/>
      <c r="AL16" s="33"/>
      <c r="AM16" s="33"/>
      <c r="AN16" s="33"/>
      <c r="AO16" s="33"/>
      <c r="AP16" s="75"/>
      <c r="AQ16" s="121"/>
    </row>
    <row r="17" spans="2:43" ht="409.5" customHeight="1">
      <c r="B17" s="59"/>
      <c r="C17" s="278"/>
      <c r="D17" s="279"/>
      <c r="E17" s="279"/>
      <c r="F17" s="280"/>
      <c r="G17" s="322"/>
      <c r="H17" s="323"/>
      <c r="I17" s="317"/>
      <c r="J17" s="24"/>
      <c r="K17" s="24"/>
      <c r="L17" s="24" t="s">
        <v>130</v>
      </c>
      <c r="M17" s="24"/>
      <c r="N17" s="24"/>
      <c r="O17" s="111"/>
      <c r="P17" s="111"/>
      <c r="Q17" s="24"/>
      <c r="R17" s="24"/>
      <c r="S17" s="24"/>
      <c r="T17" s="24"/>
      <c r="U17" s="24"/>
      <c r="V17" s="111"/>
      <c r="W17" s="111"/>
      <c r="X17" s="24"/>
      <c r="Y17" s="24"/>
      <c r="Z17" s="24"/>
      <c r="AA17" s="24"/>
      <c r="AB17" s="24"/>
      <c r="AC17" s="111"/>
      <c r="AD17" s="111"/>
      <c r="AE17" s="24"/>
      <c r="AF17" s="24"/>
      <c r="AG17" s="24"/>
      <c r="AH17" s="24"/>
      <c r="AI17" s="24"/>
      <c r="AJ17" s="111"/>
      <c r="AK17" s="111"/>
      <c r="AL17" s="24"/>
      <c r="AM17" s="24"/>
      <c r="AN17" s="24"/>
      <c r="AO17" s="24"/>
      <c r="AP17" s="76"/>
      <c r="AQ17" s="125"/>
    </row>
    <row r="18" spans="2:43" ht="5.25" customHeight="1">
      <c r="B18" s="59"/>
      <c r="C18" s="278"/>
      <c r="D18" s="279"/>
      <c r="E18" s="279"/>
      <c r="F18" s="280"/>
      <c r="G18" s="1"/>
      <c r="H18" s="2"/>
      <c r="I18" s="93"/>
      <c r="J18" s="5"/>
      <c r="K18" s="10"/>
      <c r="L18" s="5"/>
      <c r="M18" s="5"/>
      <c r="N18" s="5"/>
      <c r="O18" s="112"/>
      <c r="P18" s="112"/>
      <c r="Q18" s="5"/>
      <c r="R18" s="5"/>
      <c r="S18" s="5"/>
      <c r="T18" s="5"/>
      <c r="U18" s="5"/>
      <c r="V18" s="112"/>
      <c r="W18" s="112"/>
      <c r="X18" s="5"/>
      <c r="Y18" s="5"/>
      <c r="Z18" s="5"/>
      <c r="AA18" s="5"/>
      <c r="AB18" s="10"/>
      <c r="AC18" s="112"/>
      <c r="AD18" s="112"/>
      <c r="AE18" s="5"/>
      <c r="AF18" s="5"/>
      <c r="AG18" s="5"/>
      <c r="AH18" s="5"/>
      <c r="AI18" s="5"/>
      <c r="AJ18" s="112"/>
      <c r="AK18" s="112"/>
      <c r="AL18" s="5"/>
      <c r="AM18" s="5"/>
      <c r="AN18" s="10"/>
      <c r="AO18" s="5"/>
      <c r="AP18" s="10"/>
      <c r="AQ18" s="125"/>
    </row>
    <row r="19" spans="2:43" ht="20.25" customHeight="1">
      <c r="B19" s="59"/>
      <c r="C19" s="278"/>
      <c r="D19" s="279"/>
      <c r="E19" s="279"/>
      <c r="F19" s="280"/>
      <c r="G19" s="318" t="s">
        <v>12</v>
      </c>
      <c r="H19" s="319"/>
      <c r="I19" s="94"/>
      <c r="J19" s="18"/>
      <c r="K19" s="11"/>
      <c r="L19" s="18">
        <v>1</v>
      </c>
      <c r="M19" s="7"/>
      <c r="N19" s="18"/>
      <c r="O19" s="113"/>
      <c r="P19" s="113"/>
      <c r="Q19" s="18"/>
      <c r="R19" s="18"/>
      <c r="S19" s="18"/>
      <c r="T19" s="18"/>
      <c r="U19" s="18"/>
      <c r="V19" s="113"/>
      <c r="W19" s="113"/>
      <c r="X19" s="18"/>
      <c r="Y19" s="31"/>
      <c r="Z19" s="31"/>
      <c r="AA19" s="18"/>
      <c r="AB19" s="11"/>
      <c r="AC19" s="113"/>
      <c r="AD19" s="113"/>
      <c r="AE19" s="18"/>
      <c r="AF19" s="18"/>
      <c r="AG19" s="18"/>
      <c r="AH19" s="18"/>
      <c r="AI19" s="18"/>
      <c r="AJ19" s="113"/>
      <c r="AK19" s="113"/>
      <c r="AL19" s="18"/>
      <c r="AM19" s="18"/>
      <c r="AN19" s="11"/>
      <c r="AO19" s="18"/>
      <c r="AP19" s="11"/>
      <c r="AQ19" s="126"/>
    </row>
    <row r="20" spans="2:43" ht="20.25" customHeight="1">
      <c r="B20" s="59"/>
      <c r="C20" s="278"/>
      <c r="D20" s="279"/>
      <c r="E20" s="279"/>
      <c r="F20" s="280"/>
      <c r="G20" s="318"/>
      <c r="H20" s="319"/>
      <c r="I20" s="94"/>
      <c r="J20" s="18"/>
      <c r="K20" s="11"/>
      <c r="L20" s="18">
        <v>50</v>
      </c>
      <c r="M20" s="7"/>
      <c r="N20" s="18"/>
      <c r="O20" s="113"/>
      <c r="P20" s="113"/>
      <c r="Q20" s="18"/>
      <c r="R20" s="18"/>
      <c r="S20" s="18"/>
      <c r="T20" s="18"/>
      <c r="U20" s="18"/>
      <c r="V20" s="113"/>
      <c r="W20" s="113"/>
      <c r="X20" s="19"/>
      <c r="Y20" s="32"/>
      <c r="Z20" s="32"/>
      <c r="AA20" s="18"/>
      <c r="AB20" s="11"/>
      <c r="AC20" s="113"/>
      <c r="AD20" s="113"/>
      <c r="AE20" s="18"/>
      <c r="AF20" s="18"/>
      <c r="AG20" s="18"/>
      <c r="AH20" s="18"/>
      <c r="AI20" s="18"/>
      <c r="AJ20" s="113"/>
      <c r="AK20" s="113"/>
      <c r="AL20" s="19"/>
      <c r="AM20" s="18"/>
      <c r="AN20" s="11"/>
      <c r="AO20" s="19"/>
      <c r="AP20" s="11"/>
      <c r="AQ20" s="126"/>
    </row>
    <row r="21" spans="2:43" ht="20.25" customHeight="1">
      <c r="B21" s="59"/>
      <c r="C21" s="278"/>
      <c r="D21" s="279"/>
      <c r="E21" s="279"/>
      <c r="F21" s="280"/>
      <c r="G21" s="318"/>
      <c r="H21" s="319"/>
      <c r="I21" s="94"/>
      <c r="J21" s="18"/>
      <c r="K21" s="14"/>
      <c r="L21" s="18">
        <v>97</v>
      </c>
      <c r="M21" s="7"/>
      <c r="N21" s="18"/>
      <c r="O21" s="113"/>
      <c r="P21" s="113"/>
      <c r="Q21" s="18"/>
      <c r="R21" s="18"/>
      <c r="S21" s="18"/>
      <c r="T21" s="18"/>
      <c r="U21" s="18"/>
      <c r="V21" s="113"/>
      <c r="W21" s="113"/>
      <c r="X21" s="19"/>
      <c r="Y21" s="31"/>
      <c r="Z21" s="31"/>
      <c r="AA21" s="18"/>
      <c r="AB21" s="14"/>
      <c r="AC21" s="113"/>
      <c r="AD21" s="113"/>
      <c r="AE21" s="18"/>
      <c r="AF21" s="18"/>
      <c r="AG21" s="19"/>
      <c r="AH21" s="18"/>
      <c r="AI21" s="18"/>
      <c r="AJ21" s="113"/>
      <c r="AK21" s="113"/>
      <c r="AL21" s="19"/>
      <c r="AM21" s="18"/>
      <c r="AN21" s="14"/>
      <c r="AO21" s="19"/>
      <c r="AP21" s="11"/>
      <c r="AQ21" s="126"/>
    </row>
    <row r="22" spans="2:43" ht="20.25" customHeight="1">
      <c r="B22" s="59"/>
      <c r="C22" s="278"/>
      <c r="D22" s="279"/>
      <c r="E22" s="279"/>
      <c r="F22" s="280"/>
      <c r="G22" s="318"/>
      <c r="H22" s="319"/>
      <c r="I22" s="94"/>
      <c r="J22" s="18"/>
      <c r="K22" s="11"/>
      <c r="L22" s="18"/>
      <c r="M22" s="7"/>
      <c r="N22" s="19"/>
      <c r="O22" s="113"/>
      <c r="P22" s="113"/>
      <c r="Q22" s="18"/>
      <c r="R22" s="18"/>
      <c r="S22" s="18"/>
      <c r="T22" s="19"/>
      <c r="U22" s="19"/>
      <c r="V22" s="113"/>
      <c r="W22" s="113"/>
      <c r="X22" s="18"/>
      <c r="Y22" s="31"/>
      <c r="Z22" s="31"/>
      <c r="AA22" s="18"/>
      <c r="AB22" s="11"/>
      <c r="AC22" s="113"/>
      <c r="AD22" s="113"/>
      <c r="AE22" s="19"/>
      <c r="AF22" s="19"/>
      <c r="AG22" s="18"/>
      <c r="AH22" s="19"/>
      <c r="AI22" s="18"/>
      <c r="AJ22" s="113"/>
      <c r="AK22" s="113"/>
      <c r="AL22" s="18"/>
      <c r="AM22" s="18"/>
      <c r="AN22" s="11"/>
      <c r="AO22" s="18"/>
      <c r="AP22" s="11"/>
      <c r="AQ22" s="126"/>
    </row>
    <row r="23" spans="2:43" ht="23.25" customHeight="1">
      <c r="B23" s="59"/>
      <c r="C23" s="278"/>
      <c r="D23" s="279"/>
      <c r="E23" s="279"/>
      <c r="F23" s="280"/>
      <c r="G23" s="318"/>
      <c r="H23" s="319"/>
      <c r="I23" s="94"/>
      <c r="J23" s="18"/>
      <c r="K23" s="11"/>
      <c r="L23" s="18"/>
      <c r="M23" s="7"/>
      <c r="N23" s="18"/>
      <c r="O23" s="113"/>
      <c r="P23" s="113"/>
      <c r="Q23" s="18"/>
      <c r="R23" s="18"/>
      <c r="S23" s="18"/>
      <c r="T23" s="18"/>
      <c r="U23" s="18"/>
      <c r="V23" s="113"/>
      <c r="W23" s="113"/>
      <c r="X23" s="18"/>
      <c r="Y23" s="31"/>
      <c r="Z23" s="31"/>
      <c r="AA23" s="18"/>
      <c r="AB23" s="11"/>
      <c r="AC23" s="113"/>
      <c r="AD23" s="113"/>
      <c r="AE23" s="18"/>
      <c r="AF23" s="18"/>
      <c r="AG23" s="18"/>
      <c r="AH23" s="18"/>
      <c r="AI23" s="18"/>
      <c r="AJ23" s="113"/>
      <c r="AK23" s="113"/>
      <c r="AL23" s="18"/>
      <c r="AM23" s="18"/>
      <c r="AN23" s="11"/>
      <c r="AO23" s="18"/>
      <c r="AP23" s="11"/>
      <c r="AQ23" s="126"/>
    </row>
    <row r="24" spans="2:43" ht="23.25" customHeight="1">
      <c r="B24" s="59"/>
      <c r="C24" s="278"/>
      <c r="D24" s="279"/>
      <c r="E24" s="279"/>
      <c r="F24" s="280"/>
      <c r="G24" s="318"/>
      <c r="H24" s="319"/>
      <c r="I24" s="94"/>
      <c r="J24" s="18"/>
      <c r="K24" s="14"/>
      <c r="L24" s="18"/>
      <c r="M24" s="7"/>
      <c r="N24" s="18"/>
      <c r="O24" s="113"/>
      <c r="P24" s="113"/>
      <c r="Q24" s="18"/>
      <c r="R24" s="18"/>
      <c r="S24" s="18"/>
      <c r="T24" s="18"/>
      <c r="U24" s="18"/>
      <c r="V24" s="113"/>
      <c r="W24" s="113"/>
      <c r="X24" s="18"/>
      <c r="Y24" s="31"/>
      <c r="Z24" s="31"/>
      <c r="AA24" s="18"/>
      <c r="AB24" s="11"/>
      <c r="AC24" s="113"/>
      <c r="AD24" s="113"/>
      <c r="AE24" s="18"/>
      <c r="AF24" s="18"/>
      <c r="AG24" s="18"/>
      <c r="AH24" s="18"/>
      <c r="AI24" s="18"/>
      <c r="AJ24" s="113"/>
      <c r="AK24" s="113"/>
      <c r="AL24" s="18"/>
      <c r="AM24" s="18"/>
      <c r="AN24" s="11"/>
      <c r="AO24" s="18"/>
      <c r="AP24" s="11"/>
      <c r="AQ24" s="126"/>
    </row>
    <row r="25" spans="2:43" ht="23.25" customHeight="1">
      <c r="B25" s="59"/>
      <c r="C25" s="278"/>
      <c r="D25" s="279"/>
      <c r="E25" s="279"/>
      <c r="F25" s="280"/>
      <c r="G25" s="318"/>
      <c r="H25" s="319"/>
      <c r="I25" s="94"/>
      <c r="J25" s="18"/>
      <c r="K25" s="11"/>
      <c r="L25" s="18"/>
      <c r="M25" s="7"/>
      <c r="N25" s="18"/>
      <c r="O25" s="113"/>
      <c r="P25" s="113"/>
      <c r="Q25" s="18"/>
      <c r="R25" s="18"/>
      <c r="S25" s="18"/>
      <c r="T25" s="18"/>
      <c r="U25" s="18"/>
      <c r="V25" s="113"/>
      <c r="W25" s="113"/>
      <c r="X25" s="18"/>
      <c r="Y25" s="31"/>
      <c r="Z25" s="31"/>
      <c r="AA25" s="18"/>
      <c r="AB25" s="11"/>
      <c r="AC25" s="113"/>
      <c r="AD25" s="113"/>
      <c r="AE25" s="18"/>
      <c r="AF25" s="18"/>
      <c r="AG25" s="18"/>
      <c r="AH25" s="18"/>
      <c r="AI25" s="18"/>
      <c r="AJ25" s="113"/>
      <c r="AK25" s="113"/>
      <c r="AL25" s="18"/>
      <c r="AM25" s="18"/>
      <c r="AN25" s="11"/>
      <c r="AO25" s="18"/>
      <c r="AP25" s="11"/>
      <c r="AQ25" s="126"/>
    </row>
    <row r="26" spans="2:43" ht="21" customHeight="1">
      <c r="B26" s="59"/>
      <c r="C26" s="278"/>
      <c r="D26" s="279"/>
      <c r="E26" s="279"/>
      <c r="F26" s="280"/>
      <c r="G26" s="35" t="s">
        <v>134</v>
      </c>
      <c r="H26" s="36"/>
      <c r="I26" s="94"/>
      <c r="J26" s="18"/>
      <c r="K26" s="11"/>
      <c r="L26" s="18"/>
      <c r="M26" s="7"/>
      <c r="N26" s="18"/>
      <c r="O26" s="113"/>
      <c r="P26" s="113"/>
      <c r="Q26" s="18"/>
      <c r="R26" s="18"/>
      <c r="S26" s="18"/>
      <c r="T26" s="18"/>
      <c r="U26" s="18"/>
      <c r="V26" s="113"/>
      <c r="W26" s="113"/>
      <c r="X26" s="18"/>
      <c r="Y26" s="31"/>
      <c r="Z26" s="31"/>
      <c r="AA26" s="18"/>
      <c r="AB26" s="11"/>
      <c r="AC26" s="113"/>
      <c r="AD26" s="113"/>
      <c r="AE26" s="18"/>
      <c r="AF26" s="18"/>
      <c r="AG26" s="18"/>
      <c r="AH26" s="18"/>
      <c r="AI26" s="18"/>
      <c r="AJ26" s="113"/>
      <c r="AK26" s="113"/>
      <c r="AL26" s="18"/>
      <c r="AM26" s="18"/>
      <c r="AN26" s="11"/>
      <c r="AO26" s="18"/>
      <c r="AP26" s="11"/>
      <c r="AQ26" s="126"/>
    </row>
    <row r="27" spans="2:43" ht="19">
      <c r="B27" s="59"/>
      <c r="C27" s="278"/>
      <c r="D27" s="279"/>
      <c r="E27" s="279"/>
      <c r="F27" s="280"/>
      <c r="G27" s="247" t="s">
        <v>17</v>
      </c>
      <c r="H27" s="248"/>
      <c r="I27" s="95"/>
      <c r="J27" s="6"/>
      <c r="K27" s="6"/>
      <c r="L27" s="6" t="s">
        <v>22</v>
      </c>
      <c r="M27" s="6"/>
      <c r="N27" s="6"/>
      <c r="O27" s="114"/>
      <c r="P27" s="114"/>
      <c r="Q27" s="6"/>
      <c r="R27" s="6"/>
      <c r="S27" s="6"/>
      <c r="T27" s="6"/>
      <c r="U27" s="6"/>
      <c r="V27" s="114"/>
      <c r="W27" s="114"/>
      <c r="X27" s="6"/>
      <c r="Y27" s="6"/>
      <c r="Z27" s="6"/>
      <c r="AA27" s="6"/>
      <c r="AB27" s="6"/>
      <c r="AC27" s="114"/>
      <c r="AD27" s="114"/>
      <c r="AE27" s="6"/>
      <c r="AF27" s="6"/>
      <c r="AG27" s="6"/>
      <c r="AH27" s="6"/>
      <c r="AI27" s="6"/>
      <c r="AJ27" s="114"/>
      <c r="AK27" s="114"/>
      <c r="AL27" s="6"/>
      <c r="AM27" s="6"/>
      <c r="AN27" s="6"/>
      <c r="AO27" s="6"/>
      <c r="AP27" s="12"/>
      <c r="AQ27" s="127"/>
    </row>
    <row r="28" spans="2:43" ht="20" thickBot="1">
      <c r="B28" s="59"/>
      <c r="C28" s="281"/>
      <c r="D28" s="282"/>
      <c r="E28" s="282"/>
      <c r="F28" s="283"/>
      <c r="G28" s="249" t="s">
        <v>3</v>
      </c>
      <c r="H28" s="250"/>
      <c r="I28" s="96"/>
      <c r="J28" s="69"/>
      <c r="K28" s="69"/>
      <c r="L28" s="69" t="s">
        <v>23</v>
      </c>
      <c r="M28" s="69"/>
      <c r="N28" s="69"/>
      <c r="O28" s="115"/>
      <c r="P28" s="115"/>
      <c r="Q28" s="69"/>
      <c r="R28" s="69"/>
      <c r="S28" s="69"/>
      <c r="T28" s="69"/>
      <c r="U28" s="69"/>
      <c r="V28" s="115"/>
      <c r="W28" s="115"/>
      <c r="X28" s="69"/>
      <c r="Y28" s="69"/>
      <c r="Z28" s="69"/>
      <c r="AA28" s="69"/>
      <c r="AB28" s="69"/>
      <c r="AC28" s="115"/>
      <c r="AD28" s="115"/>
      <c r="AE28" s="69"/>
      <c r="AF28" s="69"/>
      <c r="AG28" s="69"/>
      <c r="AH28" s="69"/>
      <c r="AI28" s="69"/>
      <c r="AJ28" s="115"/>
      <c r="AK28" s="115"/>
      <c r="AL28" s="69"/>
      <c r="AM28" s="69"/>
      <c r="AN28" s="69"/>
      <c r="AO28" s="69"/>
      <c r="AP28" s="77"/>
      <c r="AQ28" s="80"/>
    </row>
    <row r="29" spans="2:43" ht="10" customHeight="1" thickBot="1">
      <c r="B29" s="59"/>
      <c r="C29" s="143"/>
      <c r="D29" s="55"/>
      <c r="E29" s="55"/>
      <c r="F29" s="55"/>
      <c r="G29" s="56"/>
      <c r="H29" s="144"/>
      <c r="I29" s="135"/>
      <c r="J29" s="57"/>
      <c r="K29" s="57"/>
      <c r="L29" s="57"/>
      <c r="M29" s="57"/>
      <c r="N29" s="57"/>
      <c r="O29" s="58"/>
      <c r="P29" s="58"/>
      <c r="Q29" s="57"/>
      <c r="R29" s="57"/>
      <c r="S29" s="57"/>
      <c r="T29" s="57"/>
      <c r="U29" s="57"/>
      <c r="V29" s="58"/>
      <c r="W29" s="58"/>
      <c r="X29" s="57"/>
      <c r="Y29" s="57"/>
      <c r="Z29" s="57"/>
      <c r="AA29" s="57"/>
      <c r="AB29" s="57"/>
      <c r="AC29" s="58"/>
      <c r="AD29" s="58"/>
      <c r="AE29" s="57"/>
      <c r="AF29" s="57"/>
      <c r="AG29" s="57"/>
      <c r="AH29" s="57"/>
      <c r="AI29" s="57"/>
      <c r="AJ29" s="58"/>
      <c r="AK29" s="58"/>
      <c r="AL29" s="57"/>
      <c r="AM29" s="57"/>
      <c r="AN29" s="57"/>
      <c r="AO29" s="57"/>
      <c r="AP29" s="78"/>
      <c r="AQ29" s="80"/>
    </row>
    <row r="30" spans="2:43" ht="21">
      <c r="B30" s="59"/>
      <c r="C30" s="151">
        <f>SUM(J30:AP30)</f>
        <v>1</v>
      </c>
      <c r="D30" s="251" t="s">
        <v>14</v>
      </c>
      <c r="E30" s="252"/>
      <c r="F30" s="273" t="s">
        <v>13</v>
      </c>
      <c r="G30" s="274"/>
      <c r="H30" s="148" t="s">
        <v>4</v>
      </c>
      <c r="I30" s="136"/>
      <c r="J30" s="215">
        <f>COUNT(J31:J45)</f>
        <v>0</v>
      </c>
      <c r="K30" s="215">
        <f>COUNT(K31:K45)</f>
        <v>0</v>
      </c>
      <c r="L30" s="215">
        <f>COUNT(L31:L45)</f>
        <v>1</v>
      </c>
      <c r="M30" s="215">
        <f>COUNT(M31:M45)</f>
        <v>0</v>
      </c>
      <c r="N30" s="215">
        <f>COUNT(N31:N45)</f>
        <v>0</v>
      </c>
      <c r="O30" s="216"/>
      <c r="P30" s="216"/>
      <c r="Q30" s="215">
        <f>COUNT(Q31:Q45)</f>
        <v>0</v>
      </c>
      <c r="R30" s="215">
        <f>COUNT(R31:R45)</f>
        <v>0</v>
      </c>
      <c r="S30" s="215">
        <f>COUNT(S31:S45)</f>
        <v>0</v>
      </c>
      <c r="T30" s="215">
        <f>COUNT(T31:T45)</f>
        <v>0</v>
      </c>
      <c r="U30" s="215">
        <f>COUNT(U31:U45)</f>
        <v>0</v>
      </c>
      <c r="V30" s="216"/>
      <c r="W30" s="216"/>
      <c r="X30" s="215">
        <f>COUNT(X31:X45)</f>
        <v>0</v>
      </c>
      <c r="Y30" s="215">
        <f>COUNT(Y31:Y45)</f>
        <v>0</v>
      </c>
      <c r="Z30" s="215"/>
      <c r="AA30" s="215">
        <f>COUNT(AA31:AA45)</f>
        <v>0</v>
      </c>
      <c r="AB30" s="215">
        <f>COUNT(AB31:AB45)</f>
        <v>0</v>
      </c>
      <c r="AC30" s="216"/>
      <c r="AD30" s="216"/>
      <c r="AE30" s="215">
        <f>COUNT(AE31:AE45)</f>
        <v>0</v>
      </c>
      <c r="AF30" s="215">
        <f>COUNT(AF31:AF45)</f>
        <v>0</v>
      </c>
      <c r="AG30" s="215">
        <f>COUNT(AG31:AG45)</f>
        <v>0</v>
      </c>
      <c r="AH30" s="215">
        <f>COUNT(AH31:AH45)</f>
        <v>0</v>
      </c>
      <c r="AI30" s="215">
        <f>COUNT(AI31:AI45)</f>
        <v>0</v>
      </c>
      <c r="AJ30" s="216"/>
      <c r="AK30" s="216"/>
      <c r="AL30" s="215">
        <f>COUNT(AL31:AL45)</f>
        <v>0</v>
      </c>
      <c r="AM30" s="215">
        <f>COUNT(AM31:AM45)</f>
        <v>0</v>
      </c>
      <c r="AN30" s="215">
        <f>COUNT(AN31:AN45)</f>
        <v>0</v>
      </c>
      <c r="AO30" s="215">
        <f>COUNT(AO31:AO45)</f>
        <v>0</v>
      </c>
      <c r="AP30" s="217">
        <f>COUNT(AP31:AP45)</f>
        <v>0</v>
      </c>
      <c r="AQ30" s="80"/>
    </row>
    <row r="31" spans="2:43" ht="21">
      <c r="B31" s="59"/>
      <c r="C31" s="160">
        <f t="shared" ref="C31:C45" si="2">SUM(J31:AP31)/H31</f>
        <v>1</v>
      </c>
      <c r="D31" s="267" t="s">
        <v>59</v>
      </c>
      <c r="E31" s="268"/>
      <c r="F31" s="269" t="s">
        <v>60</v>
      </c>
      <c r="G31" s="270"/>
      <c r="H31" s="154">
        <v>1</v>
      </c>
      <c r="I31" s="137"/>
      <c r="J31" s="218"/>
      <c r="K31" s="218"/>
      <c r="L31" s="218">
        <v>1</v>
      </c>
      <c r="M31" s="218"/>
      <c r="N31" s="218"/>
      <c r="O31" s="204"/>
      <c r="P31" s="204"/>
      <c r="Q31" s="218"/>
      <c r="R31" s="218"/>
      <c r="S31" s="218"/>
      <c r="T31" s="218"/>
      <c r="U31" s="218"/>
      <c r="V31" s="204"/>
      <c r="W31" s="204"/>
      <c r="X31" s="218"/>
      <c r="Y31" s="218"/>
      <c r="Z31" s="218"/>
      <c r="AA31" s="218"/>
      <c r="AB31" s="218"/>
      <c r="AC31" s="204"/>
      <c r="AD31" s="204"/>
      <c r="AE31" s="218"/>
      <c r="AF31" s="218"/>
      <c r="AG31" s="218"/>
      <c r="AH31" s="218"/>
      <c r="AI31" s="218"/>
      <c r="AJ31" s="204"/>
      <c r="AK31" s="204"/>
      <c r="AL31" s="218"/>
      <c r="AM31" s="218"/>
      <c r="AN31" s="219"/>
      <c r="AO31" s="218"/>
      <c r="AP31" s="219"/>
      <c r="AQ31" s="128"/>
    </row>
    <row r="32" spans="2:43" ht="21">
      <c r="B32" s="59"/>
      <c r="C32" s="160">
        <f t="shared" si="2"/>
        <v>0</v>
      </c>
      <c r="D32" s="267"/>
      <c r="E32" s="268"/>
      <c r="F32" s="253"/>
      <c r="G32" s="254"/>
      <c r="H32" s="154">
        <v>2</v>
      </c>
      <c r="I32" s="137"/>
      <c r="J32" s="218"/>
      <c r="K32" s="218"/>
      <c r="L32" s="218"/>
      <c r="M32" s="218"/>
      <c r="N32" s="219"/>
      <c r="O32" s="204"/>
      <c r="P32" s="204"/>
      <c r="Q32" s="218"/>
      <c r="R32" s="218"/>
      <c r="S32" s="218"/>
      <c r="T32" s="218"/>
      <c r="U32" s="219"/>
      <c r="V32" s="204"/>
      <c r="W32" s="204"/>
      <c r="X32" s="218"/>
      <c r="Y32" s="218"/>
      <c r="Z32" s="218"/>
      <c r="AA32" s="218"/>
      <c r="AB32" s="219"/>
      <c r="AC32" s="204"/>
      <c r="AD32" s="204"/>
      <c r="AE32" s="218"/>
      <c r="AF32" s="218"/>
      <c r="AG32" s="218"/>
      <c r="AH32" s="218"/>
      <c r="AI32" s="219"/>
      <c r="AJ32" s="204"/>
      <c r="AK32" s="204"/>
      <c r="AL32" s="218"/>
      <c r="AM32" s="218"/>
      <c r="AN32" s="219"/>
      <c r="AO32" s="218"/>
      <c r="AP32" s="219"/>
      <c r="AQ32" s="128"/>
    </row>
    <row r="33" spans="2:43" ht="21">
      <c r="B33" s="59"/>
      <c r="C33" s="160">
        <f t="shared" si="2"/>
        <v>0</v>
      </c>
      <c r="D33" s="267"/>
      <c r="E33" s="268"/>
      <c r="F33" s="253"/>
      <c r="G33" s="254"/>
      <c r="H33" s="154">
        <v>3</v>
      </c>
      <c r="I33" s="137"/>
      <c r="J33" s="218"/>
      <c r="K33" s="218"/>
      <c r="L33" s="218"/>
      <c r="M33" s="218"/>
      <c r="N33" s="218"/>
      <c r="O33" s="204"/>
      <c r="P33" s="204"/>
      <c r="Q33" s="218"/>
      <c r="R33" s="218"/>
      <c r="S33" s="218"/>
      <c r="T33" s="218"/>
      <c r="U33" s="218"/>
      <c r="V33" s="204"/>
      <c r="W33" s="204"/>
      <c r="X33" s="218"/>
      <c r="Y33" s="218"/>
      <c r="Z33" s="218"/>
      <c r="AA33" s="218"/>
      <c r="AB33" s="218"/>
      <c r="AC33" s="204"/>
      <c r="AD33" s="204"/>
      <c r="AE33" s="218"/>
      <c r="AF33" s="218"/>
      <c r="AG33" s="218"/>
      <c r="AH33" s="218"/>
      <c r="AI33" s="218"/>
      <c r="AJ33" s="204"/>
      <c r="AK33" s="204"/>
      <c r="AL33" s="218"/>
      <c r="AM33" s="218"/>
      <c r="AN33" s="218"/>
      <c r="AO33" s="218"/>
      <c r="AP33" s="219"/>
      <c r="AQ33" s="128"/>
    </row>
    <row r="34" spans="2:43" ht="21">
      <c r="B34" s="59"/>
      <c r="C34" s="160">
        <f t="shared" si="2"/>
        <v>0</v>
      </c>
      <c r="D34" s="267"/>
      <c r="E34" s="268"/>
      <c r="F34" s="253"/>
      <c r="G34" s="254"/>
      <c r="H34" s="154">
        <v>4</v>
      </c>
      <c r="I34" s="137"/>
      <c r="J34" s="218"/>
      <c r="K34" s="218"/>
      <c r="L34" s="218"/>
      <c r="M34" s="218"/>
      <c r="N34" s="218"/>
      <c r="O34" s="204"/>
      <c r="P34" s="204"/>
      <c r="Q34" s="218"/>
      <c r="R34" s="218"/>
      <c r="S34" s="218"/>
      <c r="T34" s="218"/>
      <c r="U34" s="218"/>
      <c r="V34" s="204"/>
      <c r="W34" s="204"/>
      <c r="X34" s="218"/>
      <c r="Y34" s="218"/>
      <c r="Z34" s="218"/>
      <c r="AA34" s="218"/>
      <c r="AB34" s="218"/>
      <c r="AC34" s="204"/>
      <c r="AD34" s="204"/>
      <c r="AE34" s="218"/>
      <c r="AF34" s="218"/>
      <c r="AG34" s="218"/>
      <c r="AH34" s="218"/>
      <c r="AI34" s="218"/>
      <c r="AJ34" s="204"/>
      <c r="AK34" s="204"/>
      <c r="AL34" s="218"/>
      <c r="AM34" s="218"/>
      <c r="AN34" s="218"/>
      <c r="AO34" s="218"/>
      <c r="AP34" s="219"/>
      <c r="AQ34" s="128"/>
    </row>
    <row r="35" spans="2:43" ht="21">
      <c r="B35" s="59"/>
      <c r="C35" s="160">
        <f t="shared" si="2"/>
        <v>0</v>
      </c>
      <c r="D35" s="267"/>
      <c r="E35" s="268"/>
      <c r="F35" s="253"/>
      <c r="G35" s="254"/>
      <c r="H35" s="154">
        <v>5</v>
      </c>
      <c r="I35" s="137"/>
      <c r="J35" s="218"/>
      <c r="K35" s="218"/>
      <c r="L35" s="218"/>
      <c r="M35" s="218"/>
      <c r="N35" s="218"/>
      <c r="O35" s="204"/>
      <c r="P35" s="204"/>
      <c r="Q35" s="218"/>
      <c r="R35" s="218"/>
      <c r="S35" s="218"/>
      <c r="T35" s="218"/>
      <c r="U35" s="218"/>
      <c r="V35" s="204"/>
      <c r="W35" s="204"/>
      <c r="X35" s="218"/>
      <c r="Y35" s="218"/>
      <c r="Z35" s="218"/>
      <c r="AA35" s="218"/>
      <c r="AB35" s="218"/>
      <c r="AC35" s="204"/>
      <c r="AD35" s="204"/>
      <c r="AE35" s="218"/>
      <c r="AF35" s="218"/>
      <c r="AG35" s="218"/>
      <c r="AH35" s="218"/>
      <c r="AI35" s="218"/>
      <c r="AJ35" s="204"/>
      <c r="AK35" s="204"/>
      <c r="AL35" s="218"/>
      <c r="AM35" s="218"/>
      <c r="AN35" s="218"/>
      <c r="AO35" s="218"/>
      <c r="AP35" s="219"/>
      <c r="AQ35" s="128"/>
    </row>
    <row r="36" spans="2:43" ht="21">
      <c r="B36" s="59"/>
      <c r="C36" s="160">
        <f t="shared" si="2"/>
        <v>0</v>
      </c>
      <c r="D36" s="267"/>
      <c r="E36" s="268"/>
      <c r="F36" s="253"/>
      <c r="G36" s="254"/>
      <c r="H36" s="154">
        <v>6</v>
      </c>
      <c r="I36" s="137"/>
      <c r="J36" s="218"/>
      <c r="K36" s="218"/>
      <c r="L36" s="218"/>
      <c r="M36" s="218"/>
      <c r="N36" s="218"/>
      <c r="O36" s="204"/>
      <c r="P36" s="204"/>
      <c r="Q36" s="218"/>
      <c r="R36" s="218"/>
      <c r="S36" s="218"/>
      <c r="T36" s="218"/>
      <c r="U36" s="218"/>
      <c r="V36" s="204"/>
      <c r="W36" s="204"/>
      <c r="X36" s="218"/>
      <c r="Y36" s="218"/>
      <c r="Z36" s="218"/>
      <c r="AA36" s="218"/>
      <c r="AB36" s="218"/>
      <c r="AC36" s="204"/>
      <c r="AD36" s="204"/>
      <c r="AE36" s="218"/>
      <c r="AF36" s="218"/>
      <c r="AG36" s="218"/>
      <c r="AH36" s="218"/>
      <c r="AI36" s="218"/>
      <c r="AJ36" s="204"/>
      <c r="AK36" s="204"/>
      <c r="AL36" s="218"/>
      <c r="AM36" s="218"/>
      <c r="AN36" s="219"/>
      <c r="AO36" s="218"/>
      <c r="AP36" s="219"/>
      <c r="AQ36" s="128"/>
    </row>
    <row r="37" spans="2:43" ht="21">
      <c r="B37" s="59"/>
      <c r="C37" s="160">
        <f t="shared" si="2"/>
        <v>0</v>
      </c>
      <c r="D37" s="267"/>
      <c r="E37" s="268"/>
      <c r="F37" s="253"/>
      <c r="G37" s="254"/>
      <c r="H37" s="154">
        <v>7</v>
      </c>
      <c r="I37" s="137"/>
      <c r="J37" s="218"/>
      <c r="K37" s="218"/>
      <c r="L37" s="218"/>
      <c r="M37" s="218"/>
      <c r="N37" s="218"/>
      <c r="O37" s="204"/>
      <c r="P37" s="204"/>
      <c r="Q37" s="218"/>
      <c r="R37" s="218"/>
      <c r="S37" s="218"/>
      <c r="T37" s="218"/>
      <c r="U37" s="218"/>
      <c r="V37" s="204"/>
      <c r="W37" s="204"/>
      <c r="X37" s="218"/>
      <c r="Y37" s="218"/>
      <c r="Z37" s="218"/>
      <c r="AA37" s="218"/>
      <c r="AB37" s="218"/>
      <c r="AC37" s="204"/>
      <c r="AD37" s="204"/>
      <c r="AE37" s="218"/>
      <c r="AF37" s="218"/>
      <c r="AG37" s="218"/>
      <c r="AH37" s="218"/>
      <c r="AI37" s="218"/>
      <c r="AJ37" s="204"/>
      <c r="AK37" s="204"/>
      <c r="AL37" s="218"/>
      <c r="AM37" s="218"/>
      <c r="AN37" s="219"/>
      <c r="AO37" s="218"/>
      <c r="AP37" s="219"/>
      <c r="AQ37" s="128"/>
    </row>
    <row r="38" spans="2:43" ht="21">
      <c r="B38" s="59"/>
      <c r="C38" s="160">
        <f t="shared" si="2"/>
        <v>0</v>
      </c>
      <c r="D38" s="267"/>
      <c r="E38" s="268"/>
      <c r="F38" s="253"/>
      <c r="G38" s="254"/>
      <c r="H38" s="154">
        <v>8</v>
      </c>
      <c r="I38" s="137"/>
      <c r="J38" s="218"/>
      <c r="K38" s="218"/>
      <c r="L38" s="218"/>
      <c r="M38" s="218"/>
      <c r="N38" s="218"/>
      <c r="O38" s="204"/>
      <c r="P38" s="204"/>
      <c r="Q38" s="218"/>
      <c r="R38" s="218"/>
      <c r="S38" s="218"/>
      <c r="T38" s="218"/>
      <c r="U38" s="218"/>
      <c r="V38" s="204"/>
      <c r="W38" s="204"/>
      <c r="X38" s="218"/>
      <c r="Y38" s="218"/>
      <c r="Z38" s="218"/>
      <c r="AA38" s="218"/>
      <c r="AB38" s="218"/>
      <c r="AC38" s="204"/>
      <c r="AD38" s="204"/>
      <c r="AE38" s="218"/>
      <c r="AF38" s="218"/>
      <c r="AG38" s="218"/>
      <c r="AH38" s="218"/>
      <c r="AI38" s="218"/>
      <c r="AJ38" s="204"/>
      <c r="AK38" s="204"/>
      <c r="AL38" s="218"/>
      <c r="AM38" s="218"/>
      <c r="AN38" s="219"/>
      <c r="AO38" s="218"/>
      <c r="AP38" s="219"/>
      <c r="AQ38" s="128"/>
    </row>
    <row r="39" spans="2:43" ht="21">
      <c r="B39" s="59"/>
      <c r="C39" s="160">
        <f t="shared" si="2"/>
        <v>0</v>
      </c>
      <c r="D39" s="267"/>
      <c r="E39" s="268"/>
      <c r="F39" s="253"/>
      <c r="G39" s="254"/>
      <c r="H39" s="154">
        <v>9</v>
      </c>
      <c r="I39" s="137"/>
      <c r="J39" s="218"/>
      <c r="K39" s="218"/>
      <c r="L39" s="218"/>
      <c r="M39" s="218"/>
      <c r="N39" s="218"/>
      <c r="O39" s="204"/>
      <c r="P39" s="204"/>
      <c r="Q39" s="218"/>
      <c r="R39" s="218"/>
      <c r="S39" s="218"/>
      <c r="T39" s="218"/>
      <c r="U39" s="218"/>
      <c r="V39" s="204"/>
      <c r="W39" s="204"/>
      <c r="X39" s="218"/>
      <c r="Y39" s="218"/>
      <c r="Z39" s="218"/>
      <c r="AA39" s="218"/>
      <c r="AB39" s="218"/>
      <c r="AC39" s="204"/>
      <c r="AD39" s="204"/>
      <c r="AE39" s="218"/>
      <c r="AF39" s="218"/>
      <c r="AG39" s="218"/>
      <c r="AH39" s="218"/>
      <c r="AI39" s="218"/>
      <c r="AJ39" s="204"/>
      <c r="AK39" s="204"/>
      <c r="AL39" s="218"/>
      <c r="AM39" s="218"/>
      <c r="AN39" s="218"/>
      <c r="AO39" s="218"/>
      <c r="AP39" s="219"/>
      <c r="AQ39" s="128"/>
    </row>
    <row r="40" spans="2:43" ht="21">
      <c r="B40" s="59"/>
      <c r="C40" s="160">
        <f t="shared" si="2"/>
        <v>0</v>
      </c>
      <c r="D40" s="267"/>
      <c r="E40" s="268"/>
      <c r="F40" s="253"/>
      <c r="G40" s="254"/>
      <c r="H40" s="154">
        <v>10</v>
      </c>
      <c r="I40" s="137"/>
      <c r="J40" s="218"/>
      <c r="K40" s="218"/>
      <c r="L40" s="218"/>
      <c r="M40" s="218"/>
      <c r="N40" s="218"/>
      <c r="O40" s="204"/>
      <c r="P40" s="204"/>
      <c r="Q40" s="218"/>
      <c r="R40" s="218"/>
      <c r="S40" s="218"/>
      <c r="T40" s="218"/>
      <c r="U40" s="218"/>
      <c r="V40" s="204"/>
      <c r="W40" s="204"/>
      <c r="X40" s="218"/>
      <c r="Y40" s="218"/>
      <c r="Z40" s="218"/>
      <c r="AA40" s="218"/>
      <c r="AB40" s="218"/>
      <c r="AC40" s="204"/>
      <c r="AD40" s="204"/>
      <c r="AE40" s="218"/>
      <c r="AF40" s="218"/>
      <c r="AG40" s="218"/>
      <c r="AH40" s="218"/>
      <c r="AI40" s="218"/>
      <c r="AJ40" s="204"/>
      <c r="AK40" s="204"/>
      <c r="AL40" s="218"/>
      <c r="AM40" s="218"/>
      <c r="AN40" s="218"/>
      <c r="AO40" s="218"/>
      <c r="AP40" s="219"/>
      <c r="AQ40" s="128"/>
    </row>
    <row r="41" spans="2:43" ht="21">
      <c r="B41" s="59"/>
      <c r="C41" s="160">
        <f t="shared" si="2"/>
        <v>0</v>
      </c>
      <c r="D41" s="267"/>
      <c r="E41" s="268"/>
      <c r="F41" s="253"/>
      <c r="G41" s="254"/>
      <c r="H41" s="154">
        <v>11</v>
      </c>
      <c r="I41" s="138"/>
      <c r="J41" s="218"/>
      <c r="K41" s="218"/>
      <c r="L41" s="218"/>
      <c r="M41" s="218"/>
      <c r="N41" s="218"/>
      <c r="O41" s="213"/>
      <c r="P41" s="204"/>
      <c r="Q41" s="218"/>
      <c r="R41" s="218"/>
      <c r="S41" s="218"/>
      <c r="T41" s="218"/>
      <c r="U41" s="218"/>
      <c r="V41" s="213"/>
      <c r="W41" s="204"/>
      <c r="X41" s="218"/>
      <c r="Y41" s="218"/>
      <c r="Z41" s="218"/>
      <c r="AA41" s="218"/>
      <c r="AB41" s="218"/>
      <c r="AC41" s="213"/>
      <c r="AD41" s="204"/>
      <c r="AE41" s="218"/>
      <c r="AF41" s="218"/>
      <c r="AG41" s="218"/>
      <c r="AH41" s="218"/>
      <c r="AI41" s="218"/>
      <c r="AJ41" s="213"/>
      <c r="AK41" s="204"/>
      <c r="AL41" s="218"/>
      <c r="AM41" s="218"/>
      <c r="AN41" s="218"/>
      <c r="AO41" s="218"/>
      <c r="AP41" s="219"/>
      <c r="AQ41" s="128"/>
    </row>
    <row r="42" spans="2:43" ht="21">
      <c r="B42" s="59"/>
      <c r="C42" s="160">
        <f t="shared" si="2"/>
        <v>0</v>
      </c>
      <c r="D42" s="267"/>
      <c r="E42" s="268"/>
      <c r="F42" s="253"/>
      <c r="G42" s="254"/>
      <c r="H42" s="154">
        <v>12</v>
      </c>
      <c r="I42" s="137"/>
      <c r="J42" s="218"/>
      <c r="K42" s="218"/>
      <c r="L42" s="218"/>
      <c r="M42" s="218"/>
      <c r="N42" s="218"/>
      <c r="O42" s="204"/>
      <c r="P42" s="204"/>
      <c r="Q42" s="218"/>
      <c r="R42" s="218"/>
      <c r="S42" s="218"/>
      <c r="T42" s="218"/>
      <c r="U42" s="218"/>
      <c r="V42" s="204"/>
      <c r="W42" s="204"/>
      <c r="X42" s="218"/>
      <c r="Y42" s="218"/>
      <c r="Z42" s="218"/>
      <c r="AA42" s="218"/>
      <c r="AB42" s="218"/>
      <c r="AC42" s="204"/>
      <c r="AD42" s="204"/>
      <c r="AE42" s="218"/>
      <c r="AF42" s="218"/>
      <c r="AG42" s="218"/>
      <c r="AH42" s="218"/>
      <c r="AI42" s="218"/>
      <c r="AJ42" s="204"/>
      <c r="AK42" s="204"/>
      <c r="AL42" s="218"/>
      <c r="AM42" s="218"/>
      <c r="AN42" s="219"/>
      <c r="AO42" s="218"/>
      <c r="AP42" s="219"/>
      <c r="AQ42" s="128"/>
    </row>
    <row r="43" spans="2:43" ht="21">
      <c r="B43" s="59"/>
      <c r="C43" s="160">
        <f t="shared" si="2"/>
        <v>0</v>
      </c>
      <c r="D43" s="267"/>
      <c r="E43" s="268"/>
      <c r="F43" s="253"/>
      <c r="G43" s="254"/>
      <c r="H43" s="154">
        <v>13</v>
      </c>
      <c r="I43" s="137"/>
      <c r="J43" s="218"/>
      <c r="K43" s="218"/>
      <c r="L43" s="218"/>
      <c r="M43" s="218"/>
      <c r="N43" s="218"/>
      <c r="O43" s="204"/>
      <c r="P43" s="204"/>
      <c r="Q43" s="218"/>
      <c r="R43" s="218"/>
      <c r="S43" s="218"/>
      <c r="T43" s="218"/>
      <c r="U43" s="218"/>
      <c r="V43" s="204"/>
      <c r="W43" s="204"/>
      <c r="X43" s="218"/>
      <c r="Y43" s="218"/>
      <c r="Z43" s="218"/>
      <c r="AA43" s="218"/>
      <c r="AB43" s="218"/>
      <c r="AC43" s="204"/>
      <c r="AD43" s="204"/>
      <c r="AE43" s="218"/>
      <c r="AF43" s="218"/>
      <c r="AG43" s="218"/>
      <c r="AH43" s="218"/>
      <c r="AI43" s="218"/>
      <c r="AJ43" s="204"/>
      <c r="AK43" s="204"/>
      <c r="AL43" s="218"/>
      <c r="AM43" s="218"/>
      <c r="AN43" s="219"/>
      <c r="AO43" s="218"/>
      <c r="AP43" s="219"/>
      <c r="AQ43" s="128"/>
    </row>
    <row r="44" spans="2:43" ht="21">
      <c r="B44" s="59"/>
      <c r="C44" s="160">
        <f t="shared" si="2"/>
        <v>0</v>
      </c>
      <c r="D44" s="267"/>
      <c r="E44" s="268"/>
      <c r="F44" s="253"/>
      <c r="G44" s="254"/>
      <c r="H44" s="154">
        <v>14</v>
      </c>
      <c r="I44" s="137"/>
      <c r="J44" s="218"/>
      <c r="K44" s="218"/>
      <c r="L44" s="218"/>
      <c r="M44" s="218"/>
      <c r="N44" s="218"/>
      <c r="O44" s="204"/>
      <c r="P44" s="204"/>
      <c r="Q44" s="218"/>
      <c r="R44" s="218"/>
      <c r="S44" s="218"/>
      <c r="T44" s="218"/>
      <c r="U44" s="218"/>
      <c r="V44" s="204"/>
      <c r="W44" s="204"/>
      <c r="X44" s="218"/>
      <c r="Y44" s="218"/>
      <c r="Z44" s="218"/>
      <c r="AA44" s="218"/>
      <c r="AB44" s="218"/>
      <c r="AC44" s="204"/>
      <c r="AD44" s="204"/>
      <c r="AE44" s="218"/>
      <c r="AF44" s="218"/>
      <c r="AG44" s="218"/>
      <c r="AH44" s="218"/>
      <c r="AI44" s="218"/>
      <c r="AJ44" s="204"/>
      <c r="AK44" s="204"/>
      <c r="AL44" s="218"/>
      <c r="AM44" s="218"/>
      <c r="AN44" s="218"/>
      <c r="AO44" s="218"/>
      <c r="AP44" s="219"/>
      <c r="AQ44" s="128"/>
    </row>
    <row r="45" spans="2:43" ht="22" thickBot="1">
      <c r="B45" s="59"/>
      <c r="C45" s="160">
        <f t="shared" si="2"/>
        <v>0</v>
      </c>
      <c r="D45" s="267"/>
      <c r="E45" s="268"/>
      <c r="F45" s="253"/>
      <c r="G45" s="254"/>
      <c r="H45" s="154">
        <v>15</v>
      </c>
      <c r="I45" s="137"/>
      <c r="J45" s="218"/>
      <c r="K45" s="218"/>
      <c r="L45" s="218"/>
      <c r="M45" s="218"/>
      <c r="N45" s="218"/>
      <c r="O45" s="204"/>
      <c r="P45" s="204"/>
      <c r="Q45" s="218"/>
      <c r="R45" s="218"/>
      <c r="S45" s="218"/>
      <c r="T45" s="218"/>
      <c r="U45" s="218"/>
      <c r="V45" s="204"/>
      <c r="W45" s="204"/>
      <c r="X45" s="218"/>
      <c r="Y45" s="218"/>
      <c r="Z45" s="218"/>
      <c r="AA45" s="218"/>
      <c r="AB45" s="218"/>
      <c r="AC45" s="204"/>
      <c r="AD45" s="204"/>
      <c r="AE45" s="218"/>
      <c r="AF45" s="218"/>
      <c r="AG45" s="218"/>
      <c r="AH45" s="218"/>
      <c r="AI45" s="218"/>
      <c r="AJ45" s="204"/>
      <c r="AK45" s="204"/>
      <c r="AL45" s="218"/>
      <c r="AM45" s="218"/>
      <c r="AN45" s="219"/>
      <c r="AO45" s="218"/>
      <c r="AP45" s="219"/>
      <c r="AQ45" s="128"/>
    </row>
    <row r="46" spans="2:43" ht="21">
      <c r="B46" s="59"/>
      <c r="C46" s="151">
        <f>SUM(J46:AP46)</f>
        <v>1</v>
      </c>
      <c r="D46" s="251" t="s">
        <v>10</v>
      </c>
      <c r="E46" s="265"/>
      <c r="F46" s="265"/>
      <c r="G46" s="266"/>
      <c r="H46" s="148" t="s">
        <v>4</v>
      </c>
      <c r="I46" s="136"/>
      <c r="J46" s="215">
        <f>COUNT(J47:J56)</f>
        <v>0</v>
      </c>
      <c r="K46" s="215">
        <f>COUNT(K47:K56)</f>
        <v>0</v>
      </c>
      <c r="L46" s="215">
        <f>COUNT(L47:L56)</f>
        <v>1</v>
      </c>
      <c r="M46" s="215">
        <f>COUNT(M47:M56)</f>
        <v>0</v>
      </c>
      <c r="N46" s="215">
        <f>COUNT(N47:N56)</f>
        <v>0</v>
      </c>
      <c r="O46" s="216"/>
      <c r="P46" s="216"/>
      <c r="Q46" s="215">
        <f>COUNT(Q47:Q56)</f>
        <v>0</v>
      </c>
      <c r="R46" s="215">
        <f>COUNT(R47:R56)</f>
        <v>0</v>
      </c>
      <c r="S46" s="215">
        <f>COUNT(S47:S56)</f>
        <v>0</v>
      </c>
      <c r="T46" s="215">
        <f>COUNT(T47:T56)</f>
        <v>0</v>
      </c>
      <c r="U46" s="215">
        <f>COUNT(U47:U56)</f>
        <v>0</v>
      </c>
      <c r="V46" s="216"/>
      <c r="W46" s="216"/>
      <c r="X46" s="215">
        <f>COUNT(X47:X56)</f>
        <v>0</v>
      </c>
      <c r="Y46" s="215">
        <f>COUNT(Y47:Y56)</f>
        <v>0</v>
      </c>
      <c r="Z46" s="215">
        <f>COUNT(Z47:Z56)</f>
        <v>0</v>
      </c>
      <c r="AA46" s="215">
        <f>COUNT(AA47:AA56)</f>
        <v>0</v>
      </c>
      <c r="AB46" s="215">
        <f>COUNT(AB47:AB56)</f>
        <v>0</v>
      </c>
      <c r="AC46" s="216"/>
      <c r="AD46" s="216"/>
      <c r="AE46" s="215">
        <f>COUNT(AE47:AE56)</f>
        <v>0</v>
      </c>
      <c r="AF46" s="215">
        <f>COUNT(AF47:AF56)</f>
        <v>0</v>
      </c>
      <c r="AG46" s="215">
        <f>COUNT(AG47:AG56)</f>
        <v>0</v>
      </c>
      <c r="AH46" s="215">
        <f>COUNT(AH47:AH56)</f>
        <v>0</v>
      </c>
      <c r="AI46" s="215">
        <f>COUNT(AI47:AI56)</f>
        <v>0</v>
      </c>
      <c r="AJ46" s="216"/>
      <c r="AK46" s="216"/>
      <c r="AL46" s="215">
        <f>COUNT(AL47:AL56)</f>
        <v>0</v>
      </c>
      <c r="AM46" s="215">
        <f>COUNT(AM47:AM56)</f>
        <v>0</v>
      </c>
      <c r="AN46" s="215">
        <f>COUNT(AN47:AN56)</f>
        <v>0</v>
      </c>
      <c r="AO46" s="215">
        <f>COUNT(AO47:AO56)</f>
        <v>0</v>
      </c>
      <c r="AP46" s="215">
        <f>COUNT(AP47:AP56)</f>
        <v>0</v>
      </c>
      <c r="AQ46" s="80"/>
    </row>
    <row r="47" spans="2:43" ht="21">
      <c r="B47" s="59"/>
      <c r="C47" s="160">
        <f t="shared" ref="C47:C56" si="3">SUM(J47:AP47)/H47</f>
        <v>1</v>
      </c>
      <c r="D47" s="267" t="s">
        <v>59</v>
      </c>
      <c r="E47" s="268"/>
      <c r="F47" s="269" t="s">
        <v>60</v>
      </c>
      <c r="G47" s="270"/>
      <c r="H47" s="154">
        <v>21</v>
      </c>
      <c r="I47" s="137"/>
      <c r="J47" s="218"/>
      <c r="K47" s="219"/>
      <c r="L47" s="218">
        <v>21</v>
      </c>
      <c r="M47" s="220"/>
      <c r="N47" s="218"/>
      <c r="O47" s="204"/>
      <c r="P47" s="204"/>
      <c r="Q47" s="218"/>
      <c r="R47" s="218"/>
      <c r="S47" s="218"/>
      <c r="T47" s="218"/>
      <c r="U47" s="218"/>
      <c r="V47" s="204"/>
      <c r="W47" s="204"/>
      <c r="X47" s="218"/>
      <c r="Y47" s="218"/>
      <c r="Z47" s="218"/>
      <c r="AA47" s="218"/>
      <c r="AB47" s="219"/>
      <c r="AC47" s="204"/>
      <c r="AD47" s="204"/>
      <c r="AE47" s="218"/>
      <c r="AF47" s="218"/>
      <c r="AG47" s="218"/>
      <c r="AH47" s="218"/>
      <c r="AI47" s="218"/>
      <c r="AJ47" s="204"/>
      <c r="AK47" s="204"/>
      <c r="AL47" s="218"/>
      <c r="AM47" s="218"/>
      <c r="AN47" s="219"/>
      <c r="AO47" s="218"/>
      <c r="AP47" s="219"/>
      <c r="AQ47" s="128"/>
    </row>
    <row r="48" spans="2:43" ht="21">
      <c r="B48" s="59"/>
      <c r="C48" s="160">
        <f t="shared" si="3"/>
        <v>0</v>
      </c>
      <c r="D48" s="271"/>
      <c r="E48" s="272"/>
      <c r="F48" s="253"/>
      <c r="G48" s="254"/>
      <c r="H48" s="154">
        <v>22</v>
      </c>
      <c r="I48" s="137"/>
      <c r="J48" s="218"/>
      <c r="K48" s="219"/>
      <c r="L48" s="218"/>
      <c r="M48" s="220"/>
      <c r="N48" s="218"/>
      <c r="O48" s="204"/>
      <c r="P48" s="204"/>
      <c r="Q48" s="218"/>
      <c r="R48" s="218"/>
      <c r="S48" s="218"/>
      <c r="T48" s="218"/>
      <c r="U48" s="218"/>
      <c r="V48" s="204"/>
      <c r="W48" s="204"/>
      <c r="X48" s="218"/>
      <c r="Y48" s="218"/>
      <c r="Z48" s="218"/>
      <c r="AA48" s="218"/>
      <c r="AB48" s="219"/>
      <c r="AC48" s="204"/>
      <c r="AD48" s="204"/>
      <c r="AE48" s="218"/>
      <c r="AF48" s="218"/>
      <c r="AG48" s="218"/>
      <c r="AH48" s="218"/>
      <c r="AI48" s="218"/>
      <c r="AJ48" s="204"/>
      <c r="AK48" s="204"/>
      <c r="AL48" s="218"/>
      <c r="AM48" s="218"/>
      <c r="AN48" s="219"/>
      <c r="AO48" s="218"/>
      <c r="AP48" s="219"/>
      <c r="AQ48" s="128"/>
    </row>
    <row r="49" spans="2:43" ht="21">
      <c r="B49" s="59"/>
      <c r="C49" s="160">
        <f t="shared" si="3"/>
        <v>0</v>
      </c>
      <c r="D49" s="271"/>
      <c r="E49" s="272"/>
      <c r="F49" s="253"/>
      <c r="G49" s="254"/>
      <c r="H49" s="154">
        <v>23</v>
      </c>
      <c r="I49" s="137"/>
      <c r="J49" s="218"/>
      <c r="K49" s="219"/>
      <c r="L49" s="218"/>
      <c r="M49" s="220"/>
      <c r="N49" s="218"/>
      <c r="O49" s="204"/>
      <c r="P49" s="204"/>
      <c r="Q49" s="218"/>
      <c r="R49" s="218"/>
      <c r="S49" s="218"/>
      <c r="T49" s="218"/>
      <c r="U49" s="218"/>
      <c r="V49" s="204"/>
      <c r="W49" s="204"/>
      <c r="X49" s="218"/>
      <c r="Y49" s="218"/>
      <c r="Z49" s="218"/>
      <c r="AA49" s="218"/>
      <c r="AB49" s="219"/>
      <c r="AC49" s="204"/>
      <c r="AD49" s="204"/>
      <c r="AE49" s="218"/>
      <c r="AF49" s="218"/>
      <c r="AG49" s="218"/>
      <c r="AH49" s="218"/>
      <c r="AI49" s="218"/>
      <c r="AJ49" s="204"/>
      <c r="AK49" s="204"/>
      <c r="AL49" s="218"/>
      <c r="AM49" s="218"/>
      <c r="AN49" s="219"/>
      <c r="AO49" s="218"/>
      <c r="AP49" s="219"/>
      <c r="AQ49" s="128"/>
    </row>
    <row r="50" spans="2:43" ht="21">
      <c r="B50" s="59"/>
      <c r="C50" s="160">
        <f t="shared" si="3"/>
        <v>0</v>
      </c>
      <c r="D50" s="271"/>
      <c r="E50" s="272"/>
      <c r="F50" s="253"/>
      <c r="G50" s="254"/>
      <c r="H50" s="154">
        <v>24</v>
      </c>
      <c r="I50" s="137"/>
      <c r="J50" s="218"/>
      <c r="K50" s="219"/>
      <c r="L50" s="218"/>
      <c r="M50" s="220"/>
      <c r="N50" s="218"/>
      <c r="O50" s="204"/>
      <c r="P50" s="204"/>
      <c r="Q50" s="218"/>
      <c r="R50" s="218"/>
      <c r="S50" s="218"/>
      <c r="T50" s="218"/>
      <c r="U50" s="218"/>
      <c r="V50" s="204"/>
      <c r="W50" s="204"/>
      <c r="X50" s="218"/>
      <c r="Y50" s="218"/>
      <c r="Z50" s="218"/>
      <c r="AA50" s="218"/>
      <c r="AB50" s="219"/>
      <c r="AC50" s="204"/>
      <c r="AD50" s="204"/>
      <c r="AE50" s="218"/>
      <c r="AF50" s="218"/>
      <c r="AG50" s="218"/>
      <c r="AH50" s="218"/>
      <c r="AI50" s="218"/>
      <c r="AJ50" s="204"/>
      <c r="AK50" s="204"/>
      <c r="AL50" s="218"/>
      <c r="AM50" s="218"/>
      <c r="AN50" s="219"/>
      <c r="AO50" s="218"/>
      <c r="AP50" s="219"/>
      <c r="AQ50" s="128"/>
    </row>
    <row r="51" spans="2:43" ht="21">
      <c r="B51" s="59"/>
      <c r="C51" s="160">
        <f t="shared" si="3"/>
        <v>0</v>
      </c>
      <c r="D51" s="271"/>
      <c r="E51" s="272"/>
      <c r="F51" s="253"/>
      <c r="G51" s="254"/>
      <c r="H51" s="154">
        <v>25</v>
      </c>
      <c r="I51" s="137"/>
      <c r="J51" s="221"/>
      <c r="K51" s="219"/>
      <c r="L51" s="221"/>
      <c r="M51" s="220"/>
      <c r="N51" s="221"/>
      <c r="O51" s="208"/>
      <c r="P51" s="208"/>
      <c r="Q51" s="218"/>
      <c r="R51" s="218"/>
      <c r="S51" s="218"/>
      <c r="T51" s="218"/>
      <c r="U51" s="218"/>
      <c r="V51" s="208"/>
      <c r="W51" s="208"/>
      <c r="X51" s="218"/>
      <c r="Y51" s="218"/>
      <c r="Z51" s="218"/>
      <c r="AA51" s="218"/>
      <c r="AB51" s="219"/>
      <c r="AC51" s="208"/>
      <c r="AD51" s="208"/>
      <c r="AE51" s="218"/>
      <c r="AF51" s="218"/>
      <c r="AG51" s="218"/>
      <c r="AH51" s="218"/>
      <c r="AI51" s="218"/>
      <c r="AJ51" s="208"/>
      <c r="AK51" s="208"/>
      <c r="AL51" s="218"/>
      <c r="AM51" s="218"/>
      <c r="AN51" s="219"/>
      <c r="AO51" s="218"/>
      <c r="AP51" s="219"/>
      <c r="AQ51" s="128"/>
    </row>
    <row r="52" spans="2:43" ht="21">
      <c r="B52" s="59"/>
      <c r="C52" s="160">
        <f t="shared" si="3"/>
        <v>0</v>
      </c>
      <c r="D52" s="271"/>
      <c r="E52" s="272"/>
      <c r="F52" s="253"/>
      <c r="G52" s="254"/>
      <c r="H52" s="154">
        <v>26</v>
      </c>
      <c r="I52" s="137"/>
      <c r="J52" s="218"/>
      <c r="K52" s="219"/>
      <c r="L52" s="218"/>
      <c r="M52" s="220"/>
      <c r="N52" s="218"/>
      <c r="O52" s="204"/>
      <c r="P52" s="204"/>
      <c r="Q52" s="218"/>
      <c r="R52" s="218"/>
      <c r="S52" s="218"/>
      <c r="T52" s="218"/>
      <c r="U52" s="218"/>
      <c r="V52" s="204"/>
      <c r="W52" s="204"/>
      <c r="X52" s="218"/>
      <c r="Y52" s="218"/>
      <c r="Z52" s="218"/>
      <c r="AA52" s="218"/>
      <c r="AB52" s="219"/>
      <c r="AC52" s="204"/>
      <c r="AD52" s="204"/>
      <c r="AE52" s="218"/>
      <c r="AF52" s="218"/>
      <c r="AG52" s="218"/>
      <c r="AH52" s="218"/>
      <c r="AI52" s="218"/>
      <c r="AJ52" s="204"/>
      <c r="AK52" s="204"/>
      <c r="AL52" s="218"/>
      <c r="AM52" s="218"/>
      <c r="AN52" s="219"/>
      <c r="AO52" s="218"/>
      <c r="AP52" s="219"/>
      <c r="AQ52" s="128"/>
    </row>
    <row r="53" spans="2:43" ht="21">
      <c r="B53" s="59"/>
      <c r="C53" s="160">
        <f t="shared" si="3"/>
        <v>0</v>
      </c>
      <c r="D53" s="271"/>
      <c r="E53" s="272"/>
      <c r="F53" s="253"/>
      <c r="G53" s="254"/>
      <c r="H53" s="154">
        <v>27</v>
      </c>
      <c r="I53" s="137"/>
      <c r="J53" s="218"/>
      <c r="K53" s="219"/>
      <c r="L53" s="218"/>
      <c r="M53" s="220"/>
      <c r="N53" s="218"/>
      <c r="O53" s="204"/>
      <c r="P53" s="204"/>
      <c r="Q53" s="218"/>
      <c r="R53" s="218"/>
      <c r="S53" s="218"/>
      <c r="T53" s="218"/>
      <c r="U53" s="218"/>
      <c r="V53" s="204"/>
      <c r="W53" s="204"/>
      <c r="X53" s="218"/>
      <c r="Y53" s="218"/>
      <c r="Z53" s="218"/>
      <c r="AA53" s="218"/>
      <c r="AB53" s="219"/>
      <c r="AC53" s="204"/>
      <c r="AD53" s="204"/>
      <c r="AE53" s="218"/>
      <c r="AF53" s="218"/>
      <c r="AG53" s="218"/>
      <c r="AH53" s="218"/>
      <c r="AI53" s="218"/>
      <c r="AJ53" s="204"/>
      <c r="AK53" s="204"/>
      <c r="AL53" s="218"/>
      <c r="AM53" s="218"/>
      <c r="AN53" s="219"/>
      <c r="AO53" s="218"/>
      <c r="AP53" s="219"/>
      <c r="AQ53" s="128"/>
    </row>
    <row r="54" spans="2:43" ht="21">
      <c r="B54" s="59"/>
      <c r="C54" s="160">
        <f t="shared" si="3"/>
        <v>0</v>
      </c>
      <c r="D54" s="271"/>
      <c r="E54" s="272"/>
      <c r="F54" s="253"/>
      <c r="G54" s="254"/>
      <c r="H54" s="154">
        <v>28</v>
      </c>
      <c r="I54" s="137"/>
      <c r="J54" s="218"/>
      <c r="K54" s="219"/>
      <c r="L54" s="218"/>
      <c r="M54" s="220"/>
      <c r="N54" s="218"/>
      <c r="O54" s="204"/>
      <c r="P54" s="204"/>
      <c r="Q54" s="218"/>
      <c r="R54" s="218"/>
      <c r="S54" s="218"/>
      <c r="T54" s="218"/>
      <c r="U54" s="218"/>
      <c r="V54" s="204"/>
      <c r="W54" s="204"/>
      <c r="X54" s="218"/>
      <c r="Y54" s="218"/>
      <c r="Z54" s="218"/>
      <c r="AA54" s="218"/>
      <c r="AB54" s="219"/>
      <c r="AC54" s="204"/>
      <c r="AD54" s="204"/>
      <c r="AE54" s="218"/>
      <c r="AF54" s="218"/>
      <c r="AG54" s="218"/>
      <c r="AH54" s="218"/>
      <c r="AI54" s="218"/>
      <c r="AJ54" s="204"/>
      <c r="AK54" s="204"/>
      <c r="AL54" s="218"/>
      <c r="AM54" s="218"/>
      <c r="AN54" s="219"/>
      <c r="AO54" s="218"/>
      <c r="AP54" s="219"/>
      <c r="AQ54" s="128"/>
    </row>
    <row r="55" spans="2:43" ht="21">
      <c r="B55" s="59"/>
      <c r="C55" s="160">
        <f t="shared" si="3"/>
        <v>0</v>
      </c>
      <c r="D55" s="271"/>
      <c r="E55" s="272"/>
      <c r="F55" s="253"/>
      <c r="G55" s="254"/>
      <c r="H55" s="154">
        <v>29</v>
      </c>
      <c r="I55" s="137"/>
      <c r="J55" s="218"/>
      <c r="K55" s="219"/>
      <c r="L55" s="218"/>
      <c r="M55" s="220"/>
      <c r="N55" s="218"/>
      <c r="O55" s="204"/>
      <c r="P55" s="204"/>
      <c r="Q55" s="218"/>
      <c r="R55" s="218"/>
      <c r="S55" s="218"/>
      <c r="T55" s="218"/>
      <c r="U55" s="218"/>
      <c r="V55" s="204"/>
      <c r="W55" s="204"/>
      <c r="X55" s="218"/>
      <c r="Y55" s="218"/>
      <c r="Z55" s="218"/>
      <c r="AA55" s="218"/>
      <c r="AB55" s="219"/>
      <c r="AC55" s="204"/>
      <c r="AD55" s="204"/>
      <c r="AE55" s="218"/>
      <c r="AF55" s="218"/>
      <c r="AG55" s="218"/>
      <c r="AH55" s="218"/>
      <c r="AI55" s="218"/>
      <c r="AJ55" s="204"/>
      <c r="AK55" s="204"/>
      <c r="AL55" s="218"/>
      <c r="AM55" s="218"/>
      <c r="AN55" s="219"/>
      <c r="AO55" s="218"/>
      <c r="AP55" s="219"/>
      <c r="AQ55" s="128"/>
    </row>
    <row r="56" spans="2:43" ht="22" thickBot="1">
      <c r="B56" s="59"/>
      <c r="C56" s="160">
        <f t="shared" si="3"/>
        <v>0</v>
      </c>
      <c r="D56" s="267"/>
      <c r="E56" s="268"/>
      <c r="F56" s="253"/>
      <c r="G56" s="254"/>
      <c r="H56" s="154">
        <v>30</v>
      </c>
      <c r="I56" s="137"/>
      <c r="J56" s="218"/>
      <c r="K56" s="219"/>
      <c r="L56" s="218"/>
      <c r="M56" s="220"/>
      <c r="N56" s="218"/>
      <c r="O56" s="204"/>
      <c r="P56" s="204"/>
      <c r="Q56" s="218"/>
      <c r="R56" s="218"/>
      <c r="S56" s="218"/>
      <c r="T56" s="218"/>
      <c r="U56" s="218"/>
      <c r="V56" s="204"/>
      <c r="W56" s="204"/>
      <c r="X56" s="218"/>
      <c r="Y56" s="218"/>
      <c r="Z56" s="218"/>
      <c r="AA56" s="218"/>
      <c r="AB56" s="219"/>
      <c r="AC56" s="204"/>
      <c r="AD56" s="204"/>
      <c r="AE56" s="218"/>
      <c r="AF56" s="218"/>
      <c r="AG56" s="218"/>
      <c r="AH56" s="218"/>
      <c r="AI56" s="218"/>
      <c r="AJ56" s="204"/>
      <c r="AK56" s="204"/>
      <c r="AL56" s="218"/>
      <c r="AM56" s="218"/>
      <c r="AN56" s="219"/>
      <c r="AO56" s="218"/>
      <c r="AP56" s="219"/>
      <c r="AQ56" s="128"/>
    </row>
    <row r="57" spans="2:43" ht="21">
      <c r="B57" s="59"/>
      <c r="C57" s="151">
        <f>SUM(J57:AP57)</f>
        <v>4</v>
      </c>
      <c r="D57" s="251" t="s">
        <v>38</v>
      </c>
      <c r="E57" s="265"/>
      <c r="F57" s="265"/>
      <c r="G57" s="266"/>
      <c r="H57" s="148" t="s">
        <v>4</v>
      </c>
      <c r="I57" s="136"/>
      <c r="J57" s="215">
        <f t="shared" ref="J57:K57" si="4">COUNTA(J58:J67)+COUNTIF(J58:J67,"*/*")</f>
        <v>0</v>
      </c>
      <c r="K57" s="215">
        <f t="shared" si="4"/>
        <v>0</v>
      </c>
      <c r="L57" s="215">
        <f>COUNTA(L58:L67)+COUNTIF(L58:L67,"*/*")</f>
        <v>4</v>
      </c>
      <c r="M57" s="215">
        <f t="shared" ref="M57:N57" si="5">COUNTA(M58:M67)+COUNTIF(M58:M67,"*/*")</f>
        <v>0</v>
      </c>
      <c r="N57" s="215">
        <f t="shared" si="5"/>
        <v>0</v>
      </c>
      <c r="O57" s="216"/>
      <c r="P57" s="216"/>
      <c r="Q57" s="215">
        <f t="shared" ref="Q57" si="6">COUNTA(Q58:Q67)+COUNTIF(Q58:Q67,"*/*")</f>
        <v>0</v>
      </c>
      <c r="R57" s="215">
        <f t="shared" ref="R57" si="7">COUNTA(R58:R67)+COUNTIF(R58:R67,"*/*")</f>
        <v>0</v>
      </c>
      <c r="S57" s="215">
        <f>COUNTA(S58:S67)+COUNTIF(S58:S67,"*/*")</f>
        <v>0</v>
      </c>
      <c r="T57" s="215">
        <f t="shared" ref="T57" si="8">COUNTA(T58:T67)+COUNTIF(T58:T67,"*/*")</f>
        <v>0</v>
      </c>
      <c r="U57" s="215">
        <f t="shared" ref="U57" si="9">COUNTA(U58:U67)+COUNTIF(U58:U67,"*/*")</f>
        <v>0</v>
      </c>
      <c r="V57" s="216"/>
      <c r="W57" s="216"/>
      <c r="X57" s="215">
        <f t="shared" ref="X57" si="10">COUNTA(X58:X67)+COUNTIF(X58:X67,"*/*")</f>
        <v>0</v>
      </c>
      <c r="Y57" s="215">
        <f t="shared" ref="Y57" si="11">COUNTA(Y58:Y67)+COUNTIF(Y58:Y67,"*/*")</f>
        <v>0</v>
      </c>
      <c r="Z57" s="215">
        <f>COUNTA(Z58:Z67)+COUNTIF(Z58:Z67,"*/*")</f>
        <v>0</v>
      </c>
      <c r="AA57" s="215">
        <f t="shared" ref="AA57" si="12">COUNTA(AA58:AA67)+COUNTIF(AA58:AA67,"*/*")</f>
        <v>0</v>
      </c>
      <c r="AB57" s="215">
        <f t="shared" ref="AB57" si="13">COUNTA(AB58:AB67)+COUNTIF(AB58:AB67,"*/*")</f>
        <v>0</v>
      </c>
      <c r="AC57" s="216"/>
      <c r="AD57" s="216"/>
      <c r="AE57" s="215">
        <f t="shared" ref="AE57" si="14">COUNTA(AE58:AE67)+COUNTIF(AE58:AE67,"*/*")</f>
        <v>0</v>
      </c>
      <c r="AF57" s="215">
        <f t="shared" ref="AF57" si="15">COUNTA(AF58:AF67)+COUNTIF(AF58:AF67,"*/*")</f>
        <v>0</v>
      </c>
      <c r="AG57" s="215">
        <f>COUNTA(AG58:AG67)+COUNTIF(AG58:AG67,"*/*")</f>
        <v>0</v>
      </c>
      <c r="AH57" s="215">
        <f t="shared" ref="AH57" si="16">COUNTA(AH58:AH67)+COUNTIF(AH58:AH67,"*/*")</f>
        <v>0</v>
      </c>
      <c r="AI57" s="215">
        <f t="shared" ref="AI57" si="17">COUNTA(AI58:AI67)+COUNTIF(AI58:AI67,"*/*")</f>
        <v>0</v>
      </c>
      <c r="AJ57" s="216"/>
      <c r="AK57" s="216"/>
      <c r="AL57" s="215">
        <f t="shared" ref="AL57" si="18">COUNTA(AL58:AL67)+COUNTIF(AL58:AL67,"*/*")</f>
        <v>0</v>
      </c>
      <c r="AM57" s="215">
        <f t="shared" ref="AM57" si="19">COUNTA(AM58:AM67)+COUNTIF(AM58:AM67,"*/*")</f>
        <v>0</v>
      </c>
      <c r="AN57" s="215">
        <f>COUNTA(AN58:AN67)+COUNTIF(AN58:AN67,"*/*")</f>
        <v>0</v>
      </c>
      <c r="AO57" s="215">
        <f t="shared" ref="AO57" si="20">COUNTA(AO58:AO67)+COUNTIF(AO58:AO67,"*/*")</f>
        <v>0</v>
      </c>
      <c r="AP57" s="215">
        <f t="shared" ref="AP57" si="21">COUNTA(AP58:AP67)+COUNTIF(AP58:AP67,"*/*")</f>
        <v>0</v>
      </c>
      <c r="AQ57" s="80"/>
    </row>
    <row r="58" spans="2:43" ht="21">
      <c r="B58" s="59"/>
      <c r="C58" s="157">
        <f>COUNTIF(G58:AM58,E58)+COUNTIF(G58:AM58,"*/*")</f>
        <v>0</v>
      </c>
      <c r="D58" s="4" t="s">
        <v>61</v>
      </c>
      <c r="E58" s="159" t="s">
        <v>78</v>
      </c>
      <c r="F58" s="157">
        <f>COUNTIF(J58:AP58,H58)+COUNTIF(J58:AP58,"*/*")</f>
        <v>1</v>
      </c>
      <c r="G58" s="4" t="s">
        <v>61</v>
      </c>
      <c r="H58" s="154" t="s">
        <v>88</v>
      </c>
      <c r="I58" s="137"/>
      <c r="J58" s="218"/>
      <c r="K58" s="219"/>
      <c r="L58" s="218" t="s">
        <v>88</v>
      </c>
      <c r="M58" s="218"/>
      <c r="N58" s="218"/>
      <c r="O58" s="204"/>
      <c r="P58" s="204"/>
      <c r="Q58" s="218"/>
      <c r="R58" s="218"/>
      <c r="S58" s="218"/>
      <c r="T58" s="218"/>
      <c r="U58" s="218"/>
      <c r="V58" s="204"/>
      <c r="W58" s="204"/>
      <c r="X58" s="218"/>
      <c r="Y58" s="218"/>
      <c r="Z58" s="218"/>
      <c r="AA58" s="218"/>
      <c r="AB58" s="218"/>
      <c r="AC58" s="204"/>
      <c r="AD58" s="204"/>
      <c r="AE58" s="218"/>
      <c r="AF58" s="218"/>
      <c r="AG58" s="218"/>
      <c r="AH58" s="218"/>
      <c r="AI58" s="218"/>
      <c r="AJ58" s="204"/>
      <c r="AK58" s="204"/>
      <c r="AL58" s="218"/>
      <c r="AM58" s="218"/>
      <c r="AN58" s="218"/>
      <c r="AO58" s="218"/>
      <c r="AP58" s="219"/>
      <c r="AQ58" s="128"/>
    </row>
    <row r="59" spans="2:43" ht="21">
      <c r="B59" s="59"/>
      <c r="C59" s="158">
        <f t="shared" ref="C59:C67" si="22">COUNTIF(G59:AM59,E59)+COUNTIF(G59:AM59,"*/*")</f>
        <v>0</v>
      </c>
      <c r="D59" s="20"/>
      <c r="E59" s="159" t="s">
        <v>79</v>
      </c>
      <c r="F59" s="158">
        <f t="shared" ref="F59:F67" si="23">COUNTIF(J59:AP59,H59)+COUNTIF(J59:AP59,"*/*")</f>
        <v>0</v>
      </c>
      <c r="G59" s="21"/>
      <c r="H59" s="154" t="s">
        <v>89</v>
      </c>
      <c r="I59" s="138"/>
      <c r="J59" s="218"/>
      <c r="K59" s="219"/>
      <c r="L59" s="218"/>
      <c r="M59" s="218"/>
      <c r="N59" s="218"/>
      <c r="O59" s="213"/>
      <c r="P59" s="204"/>
      <c r="Q59" s="218"/>
      <c r="R59" s="218"/>
      <c r="S59" s="218"/>
      <c r="T59" s="218"/>
      <c r="U59" s="218"/>
      <c r="V59" s="213"/>
      <c r="W59" s="204"/>
      <c r="X59" s="218"/>
      <c r="Y59" s="218"/>
      <c r="Z59" s="218"/>
      <c r="AA59" s="218"/>
      <c r="AB59" s="219"/>
      <c r="AC59" s="213"/>
      <c r="AD59" s="204"/>
      <c r="AE59" s="218"/>
      <c r="AF59" s="218"/>
      <c r="AG59" s="218"/>
      <c r="AH59" s="218"/>
      <c r="AI59" s="218"/>
      <c r="AJ59" s="213"/>
      <c r="AK59" s="204"/>
      <c r="AL59" s="218"/>
      <c r="AM59" s="218"/>
      <c r="AN59" s="219"/>
      <c r="AO59" s="218"/>
      <c r="AP59" s="219"/>
      <c r="AQ59" s="128"/>
    </row>
    <row r="60" spans="2:43" ht="21">
      <c r="B60" s="59"/>
      <c r="C60" s="157">
        <f t="shared" si="22"/>
        <v>0</v>
      </c>
      <c r="D60" s="3"/>
      <c r="E60" s="159" t="s">
        <v>80</v>
      </c>
      <c r="F60" s="157">
        <f t="shared" si="23"/>
        <v>0</v>
      </c>
      <c r="G60" s="4"/>
      <c r="H60" s="154" t="s">
        <v>90</v>
      </c>
      <c r="I60" s="137"/>
      <c r="J60" s="218"/>
      <c r="K60" s="219"/>
      <c r="L60" s="218"/>
      <c r="M60" s="218"/>
      <c r="N60" s="218"/>
      <c r="O60" s="204"/>
      <c r="P60" s="204"/>
      <c r="Q60" s="218"/>
      <c r="R60" s="218"/>
      <c r="S60" s="218"/>
      <c r="T60" s="218"/>
      <c r="U60" s="218"/>
      <c r="V60" s="204"/>
      <c r="W60" s="204"/>
      <c r="X60" s="218"/>
      <c r="Y60" s="218"/>
      <c r="Z60" s="218"/>
      <c r="AA60" s="218"/>
      <c r="AB60" s="219"/>
      <c r="AC60" s="204"/>
      <c r="AD60" s="204"/>
      <c r="AE60" s="218"/>
      <c r="AF60" s="218"/>
      <c r="AG60" s="218"/>
      <c r="AH60" s="218"/>
      <c r="AI60" s="218"/>
      <c r="AJ60" s="204"/>
      <c r="AK60" s="204"/>
      <c r="AL60" s="218"/>
      <c r="AM60" s="218"/>
      <c r="AN60" s="219"/>
      <c r="AO60" s="218"/>
      <c r="AP60" s="219"/>
      <c r="AQ60" s="128"/>
    </row>
    <row r="61" spans="2:43" ht="21">
      <c r="B61" s="59"/>
      <c r="C61" s="157">
        <f t="shared" si="22"/>
        <v>1</v>
      </c>
      <c r="D61" s="3"/>
      <c r="E61" s="159" t="s">
        <v>81</v>
      </c>
      <c r="F61" s="157">
        <f t="shared" si="23"/>
        <v>1</v>
      </c>
      <c r="G61" s="4"/>
      <c r="H61" s="154" t="s">
        <v>91</v>
      </c>
      <c r="I61" s="137"/>
      <c r="J61" s="221"/>
      <c r="K61" s="219"/>
      <c r="L61" s="221" t="s">
        <v>148</v>
      </c>
      <c r="M61" s="218"/>
      <c r="N61" s="221"/>
      <c r="O61" s="208"/>
      <c r="P61" s="208"/>
      <c r="Q61" s="218"/>
      <c r="R61" s="218"/>
      <c r="S61" s="218"/>
      <c r="T61" s="218"/>
      <c r="U61" s="218"/>
      <c r="V61" s="208"/>
      <c r="W61" s="208"/>
      <c r="X61" s="218"/>
      <c r="Y61" s="218"/>
      <c r="Z61" s="218"/>
      <c r="AA61" s="218"/>
      <c r="AB61" s="219"/>
      <c r="AC61" s="208"/>
      <c r="AD61" s="208"/>
      <c r="AE61" s="218"/>
      <c r="AF61" s="218"/>
      <c r="AG61" s="218"/>
      <c r="AH61" s="218"/>
      <c r="AI61" s="218"/>
      <c r="AJ61" s="208"/>
      <c r="AK61" s="208"/>
      <c r="AL61" s="218"/>
      <c r="AM61" s="218"/>
      <c r="AN61" s="219"/>
      <c r="AO61" s="218"/>
      <c r="AP61" s="219"/>
      <c r="AQ61" s="128"/>
    </row>
    <row r="62" spans="2:43" ht="21">
      <c r="B62" s="59"/>
      <c r="C62" s="157">
        <f t="shared" si="22"/>
        <v>0</v>
      </c>
      <c r="D62" s="3"/>
      <c r="E62" s="159" t="s">
        <v>82</v>
      </c>
      <c r="F62" s="157">
        <f t="shared" si="23"/>
        <v>0</v>
      </c>
      <c r="G62" s="4"/>
      <c r="H62" s="154" t="s">
        <v>92</v>
      </c>
      <c r="I62" s="137"/>
      <c r="J62" s="218"/>
      <c r="K62" s="219"/>
      <c r="L62" s="218"/>
      <c r="M62" s="218"/>
      <c r="N62" s="218"/>
      <c r="O62" s="204"/>
      <c r="P62" s="204"/>
      <c r="Q62" s="218"/>
      <c r="R62" s="218"/>
      <c r="S62" s="218"/>
      <c r="T62" s="218"/>
      <c r="U62" s="218"/>
      <c r="V62" s="204"/>
      <c r="W62" s="204"/>
      <c r="X62" s="218"/>
      <c r="Y62" s="218"/>
      <c r="Z62" s="218"/>
      <c r="AA62" s="218"/>
      <c r="AB62" s="219"/>
      <c r="AC62" s="204"/>
      <c r="AD62" s="204"/>
      <c r="AE62" s="218"/>
      <c r="AF62" s="218"/>
      <c r="AG62" s="218"/>
      <c r="AH62" s="218"/>
      <c r="AI62" s="218"/>
      <c r="AJ62" s="204"/>
      <c r="AK62" s="204"/>
      <c r="AL62" s="218"/>
      <c r="AM62" s="218"/>
      <c r="AN62" s="219"/>
      <c r="AO62" s="218"/>
      <c r="AP62" s="219"/>
      <c r="AQ62" s="128"/>
    </row>
    <row r="63" spans="2:43" ht="21">
      <c r="B63" s="59"/>
      <c r="C63" s="157">
        <f t="shared" si="22"/>
        <v>0</v>
      </c>
      <c r="D63" s="3"/>
      <c r="E63" s="159" t="s">
        <v>83</v>
      </c>
      <c r="F63" s="157">
        <f t="shared" si="23"/>
        <v>0</v>
      </c>
      <c r="G63" s="4"/>
      <c r="H63" s="154" t="s">
        <v>93</v>
      </c>
      <c r="I63" s="137"/>
      <c r="J63" s="218"/>
      <c r="K63" s="219"/>
      <c r="L63" s="218"/>
      <c r="M63" s="218"/>
      <c r="N63" s="218"/>
      <c r="O63" s="204"/>
      <c r="P63" s="204"/>
      <c r="Q63" s="218"/>
      <c r="R63" s="218"/>
      <c r="S63" s="218"/>
      <c r="T63" s="218"/>
      <c r="U63" s="218"/>
      <c r="V63" s="204"/>
      <c r="W63" s="204"/>
      <c r="X63" s="218"/>
      <c r="Y63" s="218"/>
      <c r="Z63" s="218"/>
      <c r="AA63" s="218"/>
      <c r="AB63" s="219"/>
      <c r="AC63" s="204"/>
      <c r="AD63" s="204"/>
      <c r="AE63" s="218"/>
      <c r="AF63" s="218"/>
      <c r="AG63" s="218"/>
      <c r="AH63" s="218"/>
      <c r="AI63" s="218"/>
      <c r="AJ63" s="204"/>
      <c r="AK63" s="204"/>
      <c r="AL63" s="218"/>
      <c r="AM63" s="218"/>
      <c r="AN63" s="219"/>
      <c r="AO63" s="218"/>
      <c r="AP63" s="219"/>
      <c r="AQ63" s="128"/>
    </row>
    <row r="64" spans="2:43" ht="21">
      <c r="B64" s="59"/>
      <c r="C64" s="157">
        <f t="shared" si="22"/>
        <v>0</v>
      </c>
      <c r="D64" s="3"/>
      <c r="E64" s="159" t="s">
        <v>84</v>
      </c>
      <c r="F64" s="157">
        <f t="shared" si="23"/>
        <v>0</v>
      </c>
      <c r="G64" s="4"/>
      <c r="H64" s="154" t="s">
        <v>94</v>
      </c>
      <c r="I64" s="137"/>
      <c r="J64" s="218"/>
      <c r="K64" s="219"/>
      <c r="L64" s="218"/>
      <c r="M64" s="218"/>
      <c r="N64" s="218"/>
      <c r="O64" s="204"/>
      <c r="P64" s="204"/>
      <c r="Q64" s="218"/>
      <c r="R64" s="218"/>
      <c r="S64" s="218"/>
      <c r="T64" s="218"/>
      <c r="U64" s="218"/>
      <c r="V64" s="204"/>
      <c r="W64" s="204"/>
      <c r="X64" s="218"/>
      <c r="Y64" s="218"/>
      <c r="Z64" s="218"/>
      <c r="AA64" s="218"/>
      <c r="AB64" s="219"/>
      <c r="AC64" s="204"/>
      <c r="AD64" s="204"/>
      <c r="AE64" s="218"/>
      <c r="AF64" s="218"/>
      <c r="AG64" s="218"/>
      <c r="AH64" s="218"/>
      <c r="AI64" s="218"/>
      <c r="AJ64" s="204"/>
      <c r="AK64" s="204"/>
      <c r="AL64" s="218"/>
      <c r="AM64" s="218"/>
      <c r="AN64" s="219"/>
      <c r="AO64" s="218"/>
      <c r="AP64" s="219"/>
      <c r="AQ64" s="128"/>
    </row>
    <row r="65" spans="2:43" ht="21">
      <c r="B65" s="59"/>
      <c r="C65" s="157">
        <f t="shared" si="22"/>
        <v>0</v>
      </c>
      <c r="D65" s="3"/>
      <c r="E65" s="159" t="s">
        <v>85</v>
      </c>
      <c r="F65" s="157">
        <f t="shared" si="23"/>
        <v>0</v>
      </c>
      <c r="G65" s="4"/>
      <c r="H65" s="154" t="s">
        <v>95</v>
      </c>
      <c r="I65" s="137"/>
      <c r="J65" s="221"/>
      <c r="K65" s="219"/>
      <c r="L65" s="221"/>
      <c r="M65" s="218"/>
      <c r="N65" s="221"/>
      <c r="O65" s="208"/>
      <c r="P65" s="208"/>
      <c r="Q65" s="218"/>
      <c r="R65" s="218"/>
      <c r="S65" s="218"/>
      <c r="T65" s="218"/>
      <c r="U65" s="218"/>
      <c r="V65" s="208"/>
      <c r="W65" s="208"/>
      <c r="X65" s="218"/>
      <c r="Y65" s="218"/>
      <c r="Z65" s="218"/>
      <c r="AA65" s="218"/>
      <c r="AB65" s="219"/>
      <c r="AC65" s="208"/>
      <c r="AD65" s="208"/>
      <c r="AE65" s="218"/>
      <c r="AF65" s="218"/>
      <c r="AG65" s="218"/>
      <c r="AH65" s="218"/>
      <c r="AI65" s="218"/>
      <c r="AJ65" s="208"/>
      <c r="AK65" s="208"/>
      <c r="AL65" s="218"/>
      <c r="AM65" s="218"/>
      <c r="AN65" s="219"/>
      <c r="AO65" s="218"/>
      <c r="AP65" s="219"/>
      <c r="AQ65" s="128"/>
    </row>
    <row r="66" spans="2:43" ht="21">
      <c r="B66" s="59"/>
      <c r="C66" s="157">
        <f t="shared" si="22"/>
        <v>0</v>
      </c>
      <c r="D66" s="3"/>
      <c r="E66" s="159" t="s">
        <v>86</v>
      </c>
      <c r="F66" s="157">
        <f t="shared" si="23"/>
        <v>0</v>
      </c>
      <c r="G66" s="4"/>
      <c r="H66" s="154" t="s">
        <v>96</v>
      </c>
      <c r="I66" s="137"/>
      <c r="J66" s="221"/>
      <c r="K66" s="219"/>
      <c r="L66" s="221"/>
      <c r="M66" s="218"/>
      <c r="N66" s="221"/>
      <c r="O66" s="208"/>
      <c r="P66" s="208"/>
      <c r="Q66" s="218"/>
      <c r="R66" s="218"/>
      <c r="S66" s="218"/>
      <c r="T66" s="218"/>
      <c r="U66" s="218"/>
      <c r="V66" s="208"/>
      <c r="W66" s="208"/>
      <c r="X66" s="218"/>
      <c r="Y66" s="218"/>
      <c r="Z66" s="218"/>
      <c r="AA66" s="218"/>
      <c r="AB66" s="219"/>
      <c r="AC66" s="208"/>
      <c r="AD66" s="208"/>
      <c r="AE66" s="218"/>
      <c r="AF66" s="218"/>
      <c r="AG66" s="218"/>
      <c r="AH66" s="218"/>
      <c r="AI66" s="218"/>
      <c r="AJ66" s="208"/>
      <c r="AK66" s="208"/>
      <c r="AL66" s="218"/>
      <c r="AM66" s="218"/>
      <c r="AN66" s="219"/>
      <c r="AO66" s="218"/>
      <c r="AP66" s="219"/>
      <c r="AQ66" s="128"/>
    </row>
    <row r="67" spans="2:43" ht="22" thickBot="1">
      <c r="B67" s="59"/>
      <c r="C67" s="157">
        <f t="shared" si="22"/>
        <v>1</v>
      </c>
      <c r="D67" s="3"/>
      <c r="E67" s="159" t="s">
        <v>87</v>
      </c>
      <c r="F67" s="157">
        <f t="shared" si="23"/>
        <v>0</v>
      </c>
      <c r="G67" s="4"/>
      <c r="H67" s="154" t="s">
        <v>97</v>
      </c>
      <c r="I67" s="137"/>
      <c r="J67" s="221"/>
      <c r="K67" s="219"/>
      <c r="L67" s="221" t="s">
        <v>87</v>
      </c>
      <c r="M67" s="218"/>
      <c r="N67" s="221"/>
      <c r="O67" s="208"/>
      <c r="P67" s="208"/>
      <c r="Q67" s="218"/>
      <c r="R67" s="218"/>
      <c r="S67" s="218"/>
      <c r="T67" s="218"/>
      <c r="U67" s="218"/>
      <c r="V67" s="208"/>
      <c r="W67" s="208"/>
      <c r="X67" s="218"/>
      <c r="Y67" s="218"/>
      <c r="Z67" s="218"/>
      <c r="AA67" s="218"/>
      <c r="AB67" s="219"/>
      <c r="AC67" s="208"/>
      <c r="AD67" s="208"/>
      <c r="AE67" s="218"/>
      <c r="AF67" s="218"/>
      <c r="AG67" s="218"/>
      <c r="AH67" s="218"/>
      <c r="AI67" s="218"/>
      <c r="AJ67" s="208"/>
      <c r="AK67" s="208"/>
      <c r="AL67" s="218"/>
      <c r="AM67" s="218"/>
      <c r="AN67" s="219"/>
      <c r="AO67" s="218"/>
      <c r="AP67" s="219"/>
      <c r="AQ67" s="128"/>
    </row>
    <row r="68" spans="2:43" ht="21">
      <c r="B68" s="59"/>
      <c r="C68" s="151">
        <f>SUM(J68:AP68)</f>
        <v>3</v>
      </c>
      <c r="D68" s="251" t="s">
        <v>62</v>
      </c>
      <c r="E68" s="265"/>
      <c r="F68" s="265"/>
      <c r="G68" s="266"/>
      <c r="H68" s="148" t="s">
        <v>4</v>
      </c>
      <c r="I68" s="136"/>
      <c r="J68" s="215">
        <f>COUNTA(J69:J73)+COUNTIF(J69:J73,"*/*")</f>
        <v>0</v>
      </c>
      <c r="K68" s="215">
        <f t="shared" ref="K68:N68" si="24">COUNTA(K69:K73)+COUNTIF(K69:K73,"*/*")</f>
        <v>0</v>
      </c>
      <c r="L68" s="215">
        <f t="shared" si="24"/>
        <v>3</v>
      </c>
      <c r="M68" s="215">
        <f t="shared" si="24"/>
        <v>0</v>
      </c>
      <c r="N68" s="215">
        <f t="shared" si="24"/>
        <v>0</v>
      </c>
      <c r="O68" s="216"/>
      <c r="P68" s="216"/>
      <c r="Q68" s="215">
        <f>COUNTA(Q69:Q73)+COUNTIF(Q69:Q73,"*/*")</f>
        <v>0</v>
      </c>
      <c r="R68" s="215">
        <f t="shared" ref="R68" si="25">COUNTA(R69:R73)+COUNTIF(R69:R73,"*/*")</f>
        <v>0</v>
      </c>
      <c r="S68" s="215">
        <f t="shared" ref="S68" si="26">COUNTA(S69:S73)+COUNTIF(S69:S73,"*/*")</f>
        <v>0</v>
      </c>
      <c r="T68" s="215">
        <f t="shared" ref="T68" si="27">COUNTA(T69:T73)+COUNTIF(T69:T73,"*/*")</f>
        <v>0</v>
      </c>
      <c r="U68" s="215">
        <f t="shared" ref="U68" si="28">COUNTA(U69:U73)+COUNTIF(U69:U73,"*/*")</f>
        <v>0</v>
      </c>
      <c r="V68" s="216"/>
      <c r="W68" s="216"/>
      <c r="X68" s="215">
        <f>COUNTA(X69:X73)+COUNTIF(X69:X73,"*/*")</f>
        <v>0</v>
      </c>
      <c r="Y68" s="215">
        <f t="shared" ref="Y68" si="29">COUNTA(Y69:Y73)+COUNTIF(Y69:Y73,"*/*")</f>
        <v>0</v>
      </c>
      <c r="Z68" s="215">
        <f t="shared" ref="Z68" si="30">COUNTA(Z69:Z73)+COUNTIF(Z69:Z73,"*/*")</f>
        <v>0</v>
      </c>
      <c r="AA68" s="215">
        <f t="shared" ref="AA68" si="31">COUNTA(AA69:AA73)+COUNTIF(AA69:AA73,"*/*")</f>
        <v>0</v>
      </c>
      <c r="AB68" s="215">
        <f t="shared" ref="AB68" si="32">COUNTA(AB69:AB73)+COUNTIF(AB69:AB73,"*/*")</f>
        <v>0</v>
      </c>
      <c r="AC68" s="216"/>
      <c r="AD68" s="216"/>
      <c r="AE68" s="215">
        <f>COUNTA(AE69:AE73)+COUNTIF(AE69:AE73,"*/*")</f>
        <v>0</v>
      </c>
      <c r="AF68" s="215">
        <f t="shared" ref="AF68" si="33">COUNTA(AF69:AF73)+COUNTIF(AF69:AF73,"*/*")</f>
        <v>0</v>
      </c>
      <c r="AG68" s="215">
        <f t="shared" ref="AG68" si="34">COUNTA(AG69:AG73)+COUNTIF(AG69:AG73,"*/*")</f>
        <v>0</v>
      </c>
      <c r="AH68" s="215">
        <f t="shared" ref="AH68" si="35">COUNTA(AH69:AH73)+COUNTIF(AH69:AH73,"*/*")</f>
        <v>0</v>
      </c>
      <c r="AI68" s="215">
        <f t="shared" ref="AI68" si="36">COUNTA(AI69:AI73)+COUNTIF(AI69:AI73,"*/*")</f>
        <v>0</v>
      </c>
      <c r="AJ68" s="216"/>
      <c r="AK68" s="216"/>
      <c r="AL68" s="215">
        <f>COUNTA(AL69:AL73)+COUNTIF(AL69:AL73,"*/*")</f>
        <v>0</v>
      </c>
      <c r="AM68" s="215">
        <f t="shared" ref="AM68" si="37">COUNTA(AM69:AM73)+COUNTIF(AM69:AM73,"*/*")</f>
        <v>0</v>
      </c>
      <c r="AN68" s="215">
        <f t="shared" ref="AN68" si="38">COUNTA(AN69:AN73)+COUNTIF(AN69:AN73,"*/*")</f>
        <v>0</v>
      </c>
      <c r="AO68" s="215">
        <f t="shared" ref="AO68" si="39">COUNTA(AO69:AO73)+COUNTIF(AO69:AO73,"*/*")</f>
        <v>0</v>
      </c>
      <c r="AP68" s="215">
        <f t="shared" ref="AP68" si="40">COUNTA(AP69:AP73)+COUNTIF(AP69:AP73,"*/*")</f>
        <v>0</v>
      </c>
      <c r="AQ68" s="80"/>
    </row>
    <row r="69" spans="2:43" ht="21">
      <c r="B69" s="59"/>
      <c r="C69" s="161">
        <f>COUNTIF(G69:AM69,E69)+COUNTIF(G69:AM69,"*/*")</f>
        <v>0</v>
      </c>
      <c r="D69" s="21" t="s">
        <v>63</v>
      </c>
      <c r="E69" s="164" t="s">
        <v>99</v>
      </c>
      <c r="F69" s="162">
        <f>COUNTIF(J69:AP69,H69)+COUNTIF(J69:AP69,"*/*")</f>
        <v>1</v>
      </c>
      <c r="G69" s="21" t="s">
        <v>63</v>
      </c>
      <c r="H69" s="155" t="s">
        <v>104</v>
      </c>
      <c r="I69" s="138"/>
      <c r="J69" s="222"/>
      <c r="K69" s="223"/>
      <c r="L69" s="222" t="s">
        <v>104</v>
      </c>
      <c r="M69" s="222"/>
      <c r="N69" s="222"/>
      <c r="O69" s="213"/>
      <c r="P69" s="213"/>
      <c r="Q69" s="222"/>
      <c r="R69" s="222"/>
      <c r="S69" s="222"/>
      <c r="T69" s="222"/>
      <c r="U69" s="222"/>
      <c r="V69" s="213"/>
      <c r="W69" s="213"/>
      <c r="X69" s="222"/>
      <c r="Y69" s="222"/>
      <c r="Z69" s="222"/>
      <c r="AA69" s="222"/>
      <c r="AB69" s="223"/>
      <c r="AC69" s="213"/>
      <c r="AD69" s="213"/>
      <c r="AE69" s="222"/>
      <c r="AF69" s="222"/>
      <c r="AG69" s="222"/>
      <c r="AH69" s="222"/>
      <c r="AI69" s="222"/>
      <c r="AJ69" s="213"/>
      <c r="AK69" s="213"/>
      <c r="AL69" s="222"/>
      <c r="AM69" s="222"/>
      <c r="AN69" s="222"/>
      <c r="AO69" s="222"/>
      <c r="AP69" s="223"/>
      <c r="AQ69" s="128"/>
    </row>
    <row r="70" spans="2:43" ht="21">
      <c r="B70" s="59"/>
      <c r="C70" s="158">
        <f t="shared" ref="C70:C73" si="41">COUNTIF(G70:AM70,E70)+COUNTIF(G70:AM70,"*/*")</f>
        <v>0</v>
      </c>
      <c r="D70" s="20"/>
      <c r="E70" s="164" t="s">
        <v>100</v>
      </c>
      <c r="F70" s="162">
        <f t="shared" ref="F70:F73" si="42">COUNTIF(J70:AP70,H70)+COUNTIF(J70:AP70,"*/*")</f>
        <v>0</v>
      </c>
      <c r="G70" s="21"/>
      <c r="H70" s="155" t="s">
        <v>105</v>
      </c>
      <c r="I70" s="138"/>
      <c r="J70" s="222"/>
      <c r="K70" s="223"/>
      <c r="L70" s="222"/>
      <c r="M70" s="222"/>
      <c r="N70" s="222"/>
      <c r="O70" s="213"/>
      <c r="P70" s="213"/>
      <c r="Q70" s="222"/>
      <c r="R70" s="222"/>
      <c r="S70" s="222"/>
      <c r="T70" s="222"/>
      <c r="U70" s="222"/>
      <c r="V70" s="213"/>
      <c r="W70" s="213"/>
      <c r="X70" s="222"/>
      <c r="Y70" s="222"/>
      <c r="Z70" s="222"/>
      <c r="AA70" s="222"/>
      <c r="AB70" s="223"/>
      <c r="AC70" s="213"/>
      <c r="AD70" s="213"/>
      <c r="AE70" s="222"/>
      <c r="AF70" s="222"/>
      <c r="AG70" s="222"/>
      <c r="AH70" s="222"/>
      <c r="AI70" s="222"/>
      <c r="AJ70" s="213"/>
      <c r="AK70" s="213"/>
      <c r="AL70" s="222"/>
      <c r="AM70" s="222"/>
      <c r="AN70" s="222"/>
      <c r="AO70" s="222"/>
      <c r="AP70" s="223"/>
      <c r="AQ70" s="128"/>
    </row>
    <row r="71" spans="2:43" ht="21">
      <c r="B71" s="59"/>
      <c r="C71" s="157">
        <f t="shared" si="41"/>
        <v>1</v>
      </c>
      <c r="D71" s="20"/>
      <c r="E71" s="164" t="s">
        <v>101</v>
      </c>
      <c r="F71" s="162">
        <f t="shared" si="42"/>
        <v>1</v>
      </c>
      <c r="G71" s="21"/>
      <c r="H71" s="155" t="s">
        <v>106</v>
      </c>
      <c r="I71" s="138"/>
      <c r="J71" s="222"/>
      <c r="K71" s="223"/>
      <c r="L71" s="222" t="s">
        <v>109</v>
      </c>
      <c r="M71" s="222"/>
      <c r="N71" s="222"/>
      <c r="O71" s="213"/>
      <c r="P71" s="213"/>
      <c r="Q71" s="222"/>
      <c r="R71" s="222"/>
      <c r="S71" s="222"/>
      <c r="T71" s="222"/>
      <c r="U71" s="222"/>
      <c r="V71" s="213"/>
      <c r="W71" s="213"/>
      <c r="X71" s="222"/>
      <c r="Y71" s="222"/>
      <c r="Z71" s="222"/>
      <c r="AA71" s="222"/>
      <c r="AB71" s="223"/>
      <c r="AC71" s="213"/>
      <c r="AD71" s="213"/>
      <c r="AE71" s="222"/>
      <c r="AF71" s="222"/>
      <c r="AG71" s="222"/>
      <c r="AH71" s="222"/>
      <c r="AI71" s="222"/>
      <c r="AJ71" s="213"/>
      <c r="AK71" s="213"/>
      <c r="AL71" s="222"/>
      <c r="AM71" s="222"/>
      <c r="AN71" s="222"/>
      <c r="AO71" s="222"/>
      <c r="AP71" s="223"/>
      <c r="AQ71" s="128"/>
    </row>
    <row r="72" spans="2:43" ht="21">
      <c r="B72" s="59"/>
      <c r="C72" s="157">
        <f t="shared" si="41"/>
        <v>0</v>
      </c>
      <c r="D72" s="20"/>
      <c r="E72" s="164" t="s">
        <v>102</v>
      </c>
      <c r="F72" s="162">
        <f t="shared" si="42"/>
        <v>0</v>
      </c>
      <c r="G72" s="21"/>
      <c r="H72" s="155" t="s">
        <v>107</v>
      </c>
      <c r="I72" s="138"/>
      <c r="J72" s="222"/>
      <c r="K72" s="223"/>
      <c r="L72" s="222"/>
      <c r="M72" s="222"/>
      <c r="N72" s="222"/>
      <c r="O72" s="213"/>
      <c r="P72" s="213"/>
      <c r="Q72" s="222"/>
      <c r="R72" s="222"/>
      <c r="S72" s="222"/>
      <c r="T72" s="222"/>
      <c r="U72" s="222"/>
      <c r="V72" s="213"/>
      <c r="W72" s="213"/>
      <c r="X72" s="222"/>
      <c r="Y72" s="222"/>
      <c r="Z72" s="222"/>
      <c r="AA72" s="222"/>
      <c r="AB72" s="223"/>
      <c r="AC72" s="213"/>
      <c r="AD72" s="213"/>
      <c r="AE72" s="222"/>
      <c r="AF72" s="222"/>
      <c r="AG72" s="222"/>
      <c r="AH72" s="222"/>
      <c r="AI72" s="222"/>
      <c r="AJ72" s="213"/>
      <c r="AK72" s="213"/>
      <c r="AL72" s="222"/>
      <c r="AM72" s="222"/>
      <c r="AN72" s="222"/>
      <c r="AO72" s="222"/>
      <c r="AP72" s="223"/>
      <c r="AQ72" s="128"/>
    </row>
    <row r="73" spans="2:43" ht="22" thickBot="1">
      <c r="B73" s="59"/>
      <c r="C73" s="157">
        <f t="shared" si="41"/>
        <v>0</v>
      </c>
      <c r="D73" s="20"/>
      <c r="E73" s="164" t="s">
        <v>103</v>
      </c>
      <c r="F73" s="163">
        <f t="shared" si="42"/>
        <v>0</v>
      </c>
      <c r="G73" s="21"/>
      <c r="H73" s="155" t="s">
        <v>108</v>
      </c>
      <c r="I73" s="138"/>
      <c r="J73" s="222"/>
      <c r="K73" s="223"/>
      <c r="L73" s="222"/>
      <c r="M73" s="222"/>
      <c r="N73" s="222"/>
      <c r="O73" s="213"/>
      <c r="P73" s="213"/>
      <c r="Q73" s="222"/>
      <c r="R73" s="222"/>
      <c r="S73" s="222"/>
      <c r="T73" s="222"/>
      <c r="U73" s="222"/>
      <c r="V73" s="213"/>
      <c r="W73" s="213"/>
      <c r="X73" s="222"/>
      <c r="Y73" s="222"/>
      <c r="Z73" s="222"/>
      <c r="AA73" s="222"/>
      <c r="AB73" s="223"/>
      <c r="AC73" s="213"/>
      <c r="AD73" s="213"/>
      <c r="AE73" s="222"/>
      <c r="AF73" s="222"/>
      <c r="AG73" s="222"/>
      <c r="AH73" s="222"/>
      <c r="AI73" s="222"/>
      <c r="AJ73" s="213"/>
      <c r="AK73" s="213"/>
      <c r="AL73" s="222"/>
      <c r="AM73" s="222"/>
      <c r="AN73" s="222"/>
      <c r="AO73" s="222"/>
      <c r="AP73" s="223"/>
      <c r="AQ73" s="128"/>
    </row>
    <row r="74" spans="2:43" ht="21">
      <c r="B74" s="59"/>
      <c r="C74" s="151">
        <f>SUM(J74:AP74)</f>
        <v>11</v>
      </c>
      <c r="D74" s="251" t="s">
        <v>64</v>
      </c>
      <c r="E74" s="265"/>
      <c r="F74" s="265"/>
      <c r="G74" s="266"/>
      <c r="H74" s="148" t="s">
        <v>4</v>
      </c>
      <c r="I74" s="136"/>
      <c r="J74" s="215">
        <f>COUNTA(J75:J77)+COUNTA(J79:J81)+COUNTIF(J75:J82,"*/*")+SUM(J78,J82)</f>
        <v>0</v>
      </c>
      <c r="K74" s="215">
        <f t="shared" ref="K74:N74" si="43">COUNTA(K75:K77)+COUNTA(K79:K81)+COUNTIF(K75:K82,"*/*")+SUM(K78,K82)</f>
        <v>0</v>
      </c>
      <c r="L74" s="215">
        <f t="shared" si="43"/>
        <v>11</v>
      </c>
      <c r="M74" s="215">
        <f t="shared" si="43"/>
        <v>0</v>
      </c>
      <c r="N74" s="215">
        <f t="shared" si="43"/>
        <v>0</v>
      </c>
      <c r="O74" s="216"/>
      <c r="P74" s="216"/>
      <c r="Q74" s="215">
        <f>COUNTA(Q75:Q77)+COUNTA(Q79:Q81)+COUNTIF(Q75:Q82,"*/*")+SUM(Q78,Q82)</f>
        <v>0</v>
      </c>
      <c r="R74" s="215">
        <f t="shared" ref="R74" si="44">COUNTA(R75:R77)+COUNTA(R79:R81)+COUNTIF(R75:R82,"*/*")+SUM(R78,R82)</f>
        <v>0</v>
      </c>
      <c r="S74" s="215">
        <f t="shared" ref="S74" si="45">COUNTA(S75:S77)+COUNTA(S79:S81)+COUNTIF(S75:S82,"*/*")+SUM(S78,S82)</f>
        <v>0</v>
      </c>
      <c r="T74" s="215">
        <f t="shared" ref="T74" si="46">COUNTA(T75:T77)+COUNTA(T79:T81)+COUNTIF(T75:T82,"*/*")+SUM(T78,T82)</f>
        <v>0</v>
      </c>
      <c r="U74" s="215">
        <f t="shared" ref="U74" si="47">COUNTA(U75:U77)+COUNTA(U79:U81)+COUNTIF(U75:U82,"*/*")+SUM(U78,U82)</f>
        <v>0</v>
      </c>
      <c r="V74" s="216"/>
      <c r="W74" s="216"/>
      <c r="X74" s="215">
        <f>COUNTA(X75:X82)+COUNTIF(X75:X82,"*/*")</f>
        <v>0</v>
      </c>
      <c r="Y74" s="215">
        <f>COUNTA(Y75:Y77)+COUNTA(Y79:Y81)+COUNTIF(Y75:Y82,"*/*")+SUM(Y78,Y82)</f>
        <v>0</v>
      </c>
      <c r="Z74" s="215">
        <f t="shared" ref="Z74" si="48">COUNTA(Z75:Z77)+COUNTA(Z79:Z81)+COUNTIF(Z75:Z82,"*/*")+SUM(Z78,Z82)</f>
        <v>0</v>
      </c>
      <c r="AA74" s="215">
        <f t="shared" ref="AA74" si="49">COUNTA(AA75:AA77)+COUNTA(AA79:AA81)+COUNTIF(AA75:AA82,"*/*")+SUM(AA78,AA82)</f>
        <v>0</v>
      </c>
      <c r="AB74" s="215">
        <f t="shared" ref="AB74" si="50">COUNTA(AB75:AB77)+COUNTA(AB79:AB81)+COUNTIF(AB75:AB82,"*/*")+SUM(AB78,AB82)</f>
        <v>0</v>
      </c>
      <c r="AC74" s="216"/>
      <c r="AD74" s="216"/>
      <c r="AE74" s="215">
        <f>COUNTA(AE75:AE77)+COUNTA(AE79:AE81)+COUNTIF(AE75:AE82,"*/*")+SUM(AE78,AE82)</f>
        <v>0</v>
      </c>
      <c r="AF74" s="215">
        <f t="shared" ref="AF74" si="51">COUNTA(AF75:AF77)+COUNTA(AF79:AF81)+COUNTIF(AF75:AF82,"*/*")+SUM(AF78,AF82)</f>
        <v>0</v>
      </c>
      <c r="AG74" s="215">
        <f t="shared" ref="AG74" si="52">COUNTA(AG75:AG77)+COUNTA(AG79:AG81)+COUNTIF(AG75:AG82,"*/*")+SUM(AG78,AG82)</f>
        <v>0</v>
      </c>
      <c r="AH74" s="215">
        <f t="shared" ref="AH74" si="53">COUNTA(AH75:AH77)+COUNTA(AH79:AH81)+COUNTIF(AH75:AH82,"*/*")+SUM(AH78,AH82)</f>
        <v>0</v>
      </c>
      <c r="AI74" s="215">
        <f t="shared" ref="AI74" si="54">COUNTA(AI75:AI77)+COUNTA(AI79:AI81)+COUNTIF(AI75:AI82,"*/*")+SUM(AI78,AI82)</f>
        <v>0</v>
      </c>
      <c r="AJ74" s="216"/>
      <c r="AK74" s="216"/>
      <c r="AL74" s="215">
        <f>COUNTA(AL75:AL77)+COUNTA(AL79:AL81)+COUNTIF(AL75:AL82,"*/*")+SUM(AL78,AL82)</f>
        <v>0</v>
      </c>
      <c r="AM74" s="215">
        <f t="shared" ref="AM74" si="55">COUNTA(AM75:AM77)+COUNTA(AM79:AM81)+COUNTIF(AM75:AM82,"*/*")+SUM(AM78,AM82)</f>
        <v>0</v>
      </c>
      <c r="AN74" s="215">
        <f t="shared" ref="AN74" si="56">COUNTA(AN75:AN77)+COUNTA(AN79:AN81)+COUNTIF(AN75:AN82,"*/*")+SUM(AN78,AN82)</f>
        <v>0</v>
      </c>
      <c r="AO74" s="215">
        <f t="shared" ref="AO74" si="57">COUNTA(AO75:AO77)+COUNTA(AO79:AO81)+COUNTIF(AO75:AO82,"*/*")+SUM(AO78,AO82)</f>
        <v>0</v>
      </c>
      <c r="AP74" s="215">
        <f t="shared" ref="AP74" si="58">COUNTA(AP75:AP77)+COUNTA(AP79:AP81)+COUNTIF(AP75:AP82,"*/*")+SUM(AP78,AP82)</f>
        <v>0</v>
      </c>
      <c r="AQ74" s="80"/>
    </row>
    <row r="75" spans="2:43" ht="21">
      <c r="B75" s="59"/>
      <c r="C75" s="161">
        <f>COUNTIF(G75:AM75,E75)+COUNTIF(G75:AM75,"*/*")</f>
        <v>1</v>
      </c>
      <c r="D75" s="20"/>
      <c r="E75" s="165" t="s">
        <v>110</v>
      </c>
      <c r="F75" s="162">
        <f>COUNTIF(J75:AP75,H75)+COUNTIF(J75:AP75,"*/*")</f>
        <v>1</v>
      </c>
      <c r="G75" s="21"/>
      <c r="H75" s="155" t="s">
        <v>113</v>
      </c>
      <c r="I75" s="138"/>
      <c r="J75" s="222"/>
      <c r="K75" s="223"/>
      <c r="L75" s="222" t="s">
        <v>146</v>
      </c>
      <c r="M75" s="222"/>
      <c r="N75" s="222"/>
      <c r="O75" s="213"/>
      <c r="P75" s="213"/>
      <c r="Q75" s="222"/>
      <c r="R75" s="222"/>
      <c r="S75" s="222"/>
      <c r="T75" s="222"/>
      <c r="U75" s="222"/>
      <c r="V75" s="213"/>
      <c r="W75" s="213"/>
      <c r="X75" s="222"/>
      <c r="Y75" s="222"/>
      <c r="Z75" s="222"/>
      <c r="AA75" s="222"/>
      <c r="AB75" s="223"/>
      <c r="AC75" s="213"/>
      <c r="AD75" s="213"/>
      <c r="AE75" s="222"/>
      <c r="AF75" s="222"/>
      <c r="AG75" s="222"/>
      <c r="AH75" s="222"/>
      <c r="AI75" s="222"/>
      <c r="AJ75" s="213"/>
      <c r="AK75" s="213"/>
      <c r="AL75" s="222"/>
      <c r="AM75" s="222"/>
      <c r="AN75" s="223"/>
      <c r="AO75" s="222"/>
      <c r="AP75" s="223"/>
      <c r="AQ75" s="128"/>
    </row>
    <row r="76" spans="2:43" ht="21">
      <c r="B76" s="59"/>
      <c r="C76" s="158">
        <f t="shared" ref="C76:C80" si="59">COUNTIF(G76:AM76,E76)+COUNTIF(G76:AM76,"*/*")</f>
        <v>0</v>
      </c>
      <c r="D76" s="20"/>
      <c r="E76" s="165" t="s">
        <v>111</v>
      </c>
      <c r="F76" s="162">
        <f t="shared" ref="F76:F80" si="60">COUNTIF(J76:AP76,H76)+COUNTIF(J76:AP76,"*/*")</f>
        <v>1</v>
      </c>
      <c r="G76" s="21"/>
      <c r="H76" s="155" t="s">
        <v>114</v>
      </c>
      <c r="I76" s="138"/>
      <c r="J76" s="222"/>
      <c r="K76" s="223"/>
      <c r="L76" s="222" t="s">
        <v>114</v>
      </c>
      <c r="M76" s="222"/>
      <c r="N76" s="222"/>
      <c r="O76" s="213"/>
      <c r="P76" s="213"/>
      <c r="Q76" s="222"/>
      <c r="R76" s="222"/>
      <c r="S76" s="222"/>
      <c r="T76" s="222"/>
      <c r="U76" s="222"/>
      <c r="V76" s="213"/>
      <c r="W76" s="213"/>
      <c r="X76" s="222"/>
      <c r="Y76" s="222"/>
      <c r="Z76" s="222"/>
      <c r="AA76" s="222"/>
      <c r="AB76" s="223"/>
      <c r="AC76" s="213"/>
      <c r="AD76" s="213"/>
      <c r="AE76" s="222"/>
      <c r="AF76" s="222"/>
      <c r="AG76" s="222"/>
      <c r="AH76" s="222"/>
      <c r="AI76" s="222"/>
      <c r="AJ76" s="213"/>
      <c r="AK76" s="213"/>
      <c r="AL76" s="222"/>
      <c r="AM76" s="222"/>
      <c r="AN76" s="223"/>
      <c r="AO76" s="222"/>
      <c r="AP76" s="223"/>
      <c r="AQ76" s="128"/>
    </row>
    <row r="77" spans="2:43" ht="21">
      <c r="B77" s="59"/>
      <c r="C77" s="157">
        <f t="shared" si="59"/>
        <v>0</v>
      </c>
      <c r="D77" s="20"/>
      <c r="E77" s="165" t="s">
        <v>112</v>
      </c>
      <c r="F77" s="162">
        <f t="shared" si="60"/>
        <v>0</v>
      </c>
      <c r="G77" s="21"/>
      <c r="H77" s="155" t="s">
        <v>141</v>
      </c>
      <c r="I77" s="138"/>
      <c r="J77" s="222"/>
      <c r="K77" s="223"/>
      <c r="L77" s="222"/>
      <c r="M77" s="222"/>
      <c r="N77" s="222"/>
      <c r="O77" s="213"/>
      <c r="P77" s="213"/>
      <c r="Q77" s="222"/>
      <c r="R77" s="222"/>
      <c r="S77" s="222"/>
      <c r="T77" s="222"/>
      <c r="U77" s="222"/>
      <c r="V77" s="213"/>
      <c r="W77" s="213"/>
      <c r="X77" s="222"/>
      <c r="Y77" s="222"/>
      <c r="Z77" s="222"/>
      <c r="AA77" s="222"/>
      <c r="AB77" s="223"/>
      <c r="AC77" s="213"/>
      <c r="AD77" s="213"/>
      <c r="AE77" s="222"/>
      <c r="AF77" s="222"/>
      <c r="AG77" s="222"/>
      <c r="AH77" s="222"/>
      <c r="AI77" s="222"/>
      <c r="AJ77" s="213"/>
      <c r="AK77" s="213"/>
      <c r="AL77" s="222"/>
      <c r="AM77" s="222"/>
      <c r="AN77" s="223"/>
      <c r="AO77" s="222"/>
      <c r="AP77" s="223"/>
      <c r="AQ77" s="128"/>
    </row>
    <row r="78" spans="2:43" ht="21">
      <c r="B78" s="59"/>
      <c r="C78" s="157">
        <f>SUM(J78:AP78)</f>
        <v>2</v>
      </c>
      <c r="D78" s="351" t="s">
        <v>140</v>
      </c>
      <c r="E78" s="352"/>
      <c r="F78" s="352"/>
      <c r="G78" s="353"/>
      <c r="H78" s="155" t="s">
        <v>142</v>
      </c>
      <c r="I78" s="138"/>
      <c r="J78" s="224"/>
      <c r="K78" s="225"/>
      <c r="L78" s="224">
        <v>2</v>
      </c>
      <c r="M78" s="224"/>
      <c r="N78" s="224"/>
      <c r="O78" s="226"/>
      <c r="P78" s="226"/>
      <c r="Q78" s="224"/>
      <c r="R78" s="224"/>
      <c r="S78" s="224"/>
      <c r="T78" s="224"/>
      <c r="U78" s="224"/>
      <c r="V78" s="226"/>
      <c r="W78" s="226"/>
      <c r="X78" s="224"/>
      <c r="Y78" s="224"/>
      <c r="Z78" s="224"/>
      <c r="AA78" s="224"/>
      <c r="AB78" s="225"/>
      <c r="AC78" s="226"/>
      <c r="AD78" s="226"/>
      <c r="AE78" s="224"/>
      <c r="AF78" s="224"/>
      <c r="AG78" s="224"/>
      <c r="AH78" s="224"/>
      <c r="AI78" s="224"/>
      <c r="AJ78" s="226"/>
      <c r="AK78" s="226"/>
      <c r="AL78" s="224"/>
      <c r="AM78" s="224"/>
      <c r="AN78" s="225"/>
      <c r="AO78" s="224"/>
      <c r="AP78" s="225"/>
      <c r="AQ78" s="128"/>
    </row>
    <row r="79" spans="2:43" ht="21">
      <c r="B79" s="59"/>
      <c r="C79" s="157">
        <f t="shared" si="59"/>
        <v>1</v>
      </c>
      <c r="D79" s="20"/>
      <c r="E79" s="165" t="s">
        <v>115</v>
      </c>
      <c r="F79" s="162">
        <f t="shared" si="60"/>
        <v>0</v>
      </c>
      <c r="G79" s="21"/>
      <c r="H79" s="155" t="s">
        <v>118</v>
      </c>
      <c r="I79" s="138"/>
      <c r="J79" s="222"/>
      <c r="K79" s="223"/>
      <c r="L79" s="222" t="s">
        <v>115</v>
      </c>
      <c r="M79" s="222"/>
      <c r="N79" s="222"/>
      <c r="O79" s="213"/>
      <c r="P79" s="213"/>
      <c r="Q79" s="222"/>
      <c r="R79" s="222"/>
      <c r="S79" s="222"/>
      <c r="T79" s="222"/>
      <c r="U79" s="222"/>
      <c r="V79" s="213"/>
      <c r="W79" s="213"/>
      <c r="X79" s="222"/>
      <c r="Y79" s="222"/>
      <c r="Z79" s="222"/>
      <c r="AA79" s="222"/>
      <c r="AB79" s="223"/>
      <c r="AC79" s="213"/>
      <c r="AD79" s="213"/>
      <c r="AE79" s="222"/>
      <c r="AF79" s="222"/>
      <c r="AG79" s="222"/>
      <c r="AH79" s="222"/>
      <c r="AI79" s="222"/>
      <c r="AJ79" s="213"/>
      <c r="AK79" s="213"/>
      <c r="AL79" s="222"/>
      <c r="AM79" s="222"/>
      <c r="AN79" s="223"/>
      <c r="AO79" s="222"/>
      <c r="AP79" s="223"/>
      <c r="AQ79" s="128"/>
    </row>
    <row r="80" spans="2:43" ht="21">
      <c r="B80" s="59"/>
      <c r="C80" s="157">
        <f t="shared" si="59"/>
        <v>1</v>
      </c>
      <c r="D80" s="20"/>
      <c r="E80" s="165" t="s">
        <v>116</v>
      </c>
      <c r="F80" s="192">
        <f t="shared" si="60"/>
        <v>1</v>
      </c>
      <c r="G80" s="21"/>
      <c r="H80" s="155" t="s">
        <v>119</v>
      </c>
      <c r="I80" s="138"/>
      <c r="J80" s="222"/>
      <c r="K80" s="223"/>
      <c r="L80" s="222" t="s">
        <v>147</v>
      </c>
      <c r="M80" s="222"/>
      <c r="N80" s="222"/>
      <c r="O80" s="213"/>
      <c r="P80" s="213"/>
      <c r="Q80" s="222"/>
      <c r="R80" s="222"/>
      <c r="S80" s="222"/>
      <c r="T80" s="222"/>
      <c r="U80" s="222"/>
      <c r="V80" s="213"/>
      <c r="W80" s="213"/>
      <c r="X80" s="222"/>
      <c r="Y80" s="222"/>
      <c r="Z80" s="222"/>
      <c r="AA80" s="222"/>
      <c r="AB80" s="223"/>
      <c r="AC80" s="213"/>
      <c r="AD80" s="213"/>
      <c r="AE80" s="222"/>
      <c r="AF80" s="222"/>
      <c r="AG80" s="222"/>
      <c r="AH80" s="222"/>
      <c r="AI80" s="222"/>
      <c r="AJ80" s="213"/>
      <c r="AK80" s="213"/>
      <c r="AL80" s="222"/>
      <c r="AM80" s="222"/>
      <c r="AN80" s="223"/>
      <c r="AO80" s="222"/>
      <c r="AP80" s="223"/>
      <c r="AQ80" s="128"/>
    </row>
    <row r="81" spans="2:43" ht="21">
      <c r="B81" s="59"/>
      <c r="C81" s="157"/>
      <c r="D81" s="20"/>
      <c r="E81" s="165" t="s">
        <v>117</v>
      </c>
      <c r="F81" s="192"/>
      <c r="G81" s="21"/>
      <c r="H81" s="155" t="s">
        <v>145</v>
      </c>
      <c r="I81" s="138"/>
      <c r="J81" s="222"/>
      <c r="K81" s="223"/>
      <c r="L81" s="222"/>
      <c r="M81" s="222"/>
      <c r="N81" s="222"/>
      <c r="O81" s="213"/>
      <c r="P81" s="213"/>
      <c r="Q81" s="222"/>
      <c r="R81" s="222"/>
      <c r="S81" s="222"/>
      <c r="T81" s="222"/>
      <c r="U81" s="222"/>
      <c r="V81" s="213"/>
      <c r="W81" s="213"/>
      <c r="X81" s="222"/>
      <c r="Y81" s="222"/>
      <c r="Z81" s="222"/>
      <c r="AA81" s="222"/>
      <c r="AB81" s="223"/>
      <c r="AC81" s="213"/>
      <c r="AD81" s="213"/>
      <c r="AE81" s="222"/>
      <c r="AF81" s="222"/>
      <c r="AG81" s="222"/>
      <c r="AH81" s="222"/>
      <c r="AI81" s="222"/>
      <c r="AJ81" s="213"/>
      <c r="AK81" s="213"/>
      <c r="AL81" s="222"/>
      <c r="AM81" s="222"/>
      <c r="AN81" s="223"/>
      <c r="AO81" s="222"/>
      <c r="AP81" s="223"/>
      <c r="AQ81" s="128"/>
    </row>
    <row r="82" spans="2:43" ht="22" thickBot="1">
      <c r="B82" s="59"/>
      <c r="C82" s="157">
        <f>SUM(J82:AP82)</f>
        <v>3</v>
      </c>
      <c r="D82" s="354" t="s">
        <v>143</v>
      </c>
      <c r="E82" s="343"/>
      <c r="F82" s="343"/>
      <c r="G82" s="344"/>
      <c r="H82" s="155" t="s">
        <v>144</v>
      </c>
      <c r="I82" s="138"/>
      <c r="J82" s="227"/>
      <c r="K82" s="228"/>
      <c r="L82" s="227">
        <v>3</v>
      </c>
      <c r="M82" s="227"/>
      <c r="N82" s="227"/>
      <c r="O82" s="229"/>
      <c r="P82" s="229"/>
      <c r="Q82" s="227"/>
      <c r="R82" s="227"/>
      <c r="S82" s="227"/>
      <c r="T82" s="227"/>
      <c r="U82" s="227"/>
      <c r="V82" s="229"/>
      <c r="W82" s="229"/>
      <c r="X82" s="227"/>
      <c r="Y82" s="227"/>
      <c r="Z82" s="227"/>
      <c r="AA82" s="227"/>
      <c r="AB82" s="228"/>
      <c r="AC82" s="229"/>
      <c r="AD82" s="229"/>
      <c r="AE82" s="227"/>
      <c r="AF82" s="227"/>
      <c r="AG82" s="227"/>
      <c r="AH82" s="227"/>
      <c r="AI82" s="227"/>
      <c r="AJ82" s="229"/>
      <c r="AK82" s="229"/>
      <c r="AL82" s="227"/>
      <c r="AM82" s="227"/>
      <c r="AN82" s="228"/>
      <c r="AO82" s="227"/>
      <c r="AP82" s="228"/>
      <c r="AQ82" s="128"/>
    </row>
    <row r="83" spans="2:43" ht="21">
      <c r="B83" s="59"/>
      <c r="C83" s="166">
        <f>SUM(J83:AP83)</f>
        <v>20</v>
      </c>
      <c r="D83" s="345" t="s">
        <v>120</v>
      </c>
      <c r="E83" s="346"/>
      <c r="F83" s="346"/>
      <c r="G83" s="347"/>
      <c r="H83" s="167"/>
      <c r="I83" s="139"/>
      <c r="J83" s="152"/>
      <c r="K83" s="152"/>
      <c r="L83" s="152">
        <v>20</v>
      </c>
      <c r="M83" s="152"/>
      <c r="N83" s="152"/>
      <c r="O83" s="116"/>
      <c r="P83" s="116"/>
      <c r="Q83" s="152"/>
      <c r="R83" s="152"/>
      <c r="S83" s="152"/>
      <c r="T83" s="152"/>
      <c r="U83" s="152"/>
      <c r="V83" s="116"/>
      <c r="W83" s="116"/>
      <c r="X83" s="152"/>
      <c r="Y83" s="152"/>
      <c r="Z83" s="152"/>
      <c r="AA83" s="152"/>
      <c r="AB83" s="152"/>
      <c r="AC83" s="116"/>
      <c r="AD83" s="116"/>
      <c r="AE83" s="152"/>
      <c r="AF83" s="152"/>
      <c r="AG83" s="152"/>
      <c r="AH83" s="152"/>
      <c r="AI83" s="152"/>
      <c r="AJ83" s="116"/>
      <c r="AK83" s="116"/>
      <c r="AL83" s="152"/>
      <c r="AM83" s="152"/>
      <c r="AN83" s="152"/>
      <c r="AO83" s="152"/>
      <c r="AP83" s="152"/>
      <c r="AQ83" s="128"/>
    </row>
    <row r="84" spans="2:43" ht="100" customHeight="1" thickBot="1">
      <c r="B84" s="59"/>
      <c r="C84" s="175"/>
      <c r="D84" s="342" t="s">
        <v>7</v>
      </c>
      <c r="E84" s="343"/>
      <c r="F84" s="343"/>
      <c r="G84" s="344"/>
      <c r="H84" s="145"/>
      <c r="I84" s="140"/>
      <c r="J84" s="22"/>
      <c r="K84" s="22"/>
      <c r="L84" s="22" t="s">
        <v>149</v>
      </c>
      <c r="M84" s="22"/>
      <c r="N84" s="22"/>
      <c r="O84" s="117"/>
      <c r="P84" s="117"/>
      <c r="Q84" s="22"/>
      <c r="R84" s="22"/>
      <c r="S84" s="22"/>
      <c r="T84" s="22"/>
      <c r="U84" s="22"/>
      <c r="V84" s="117"/>
      <c r="W84" s="117"/>
      <c r="X84" s="22"/>
      <c r="Y84" s="22"/>
      <c r="Z84" s="22"/>
      <c r="AA84" s="22"/>
      <c r="AB84" s="22"/>
      <c r="AC84" s="117"/>
      <c r="AD84" s="117"/>
      <c r="AE84" s="22"/>
      <c r="AF84" s="22"/>
      <c r="AG84" s="22"/>
      <c r="AH84" s="22"/>
      <c r="AI84" s="22"/>
      <c r="AJ84" s="117"/>
      <c r="AK84" s="117"/>
      <c r="AL84" s="22"/>
      <c r="AM84" s="22"/>
      <c r="AN84" s="22"/>
      <c r="AO84" s="22"/>
      <c r="AP84" s="79"/>
      <c r="AQ84" s="128"/>
    </row>
    <row r="85" spans="2:43" ht="21">
      <c r="B85" s="59"/>
      <c r="C85" s="166">
        <f>SUM(J85:AP85)</f>
        <v>15</v>
      </c>
      <c r="D85" s="345" t="s">
        <v>121</v>
      </c>
      <c r="E85" s="346"/>
      <c r="F85" s="346"/>
      <c r="G85" s="347"/>
      <c r="H85" s="167"/>
      <c r="I85" s="139"/>
      <c r="J85" s="152"/>
      <c r="K85" s="152"/>
      <c r="L85" s="152">
        <v>15</v>
      </c>
      <c r="M85" s="152"/>
      <c r="N85" s="152"/>
      <c r="O85" s="116"/>
      <c r="P85" s="116"/>
      <c r="Q85" s="152"/>
      <c r="R85" s="152"/>
      <c r="S85" s="152"/>
      <c r="T85" s="152"/>
      <c r="U85" s="152"/>
      <c r="V85" s="116"/>
      <c r="W85" s="116"/>
      <c r="X85" s="152"/>
      <c r="Y85" s="152"/>
      <c r="Z85" s="152"/>
      <c r="AA85" s="152"/>
      <c r="AB85" s="152"/>
      <c r="AC85" s="116"/>
      <c r="AD85" s="116"/>
      <c r="AE85" s="152"/>
      <c r="AF85" s="152"/>
      <c r="AG85" s="152"/>
      <c r="AH85" s="152"/>
      <c r="AI85" s="152"/>
      <c r="AJ85" s="116"/>
      <c r="AK85" s="116"/>
      <c r="AL85" s="152"/>
      <c r="AM85" s="152"/>
      <c r="AN85" s="152"/>
      <c r="AO85" s="152"/>
      <c r="AP85" s="152"/>
      <c r="AQ85" s="128"/>
    </row>
    <row r="86" spans="2:43" ht="100" customHeight="1" thickBot="1">
      <c r="B86" s="59"/>
      <c r="C86" s="175"/>
      <c r="D86" s="342" t="s">
        <v>7</v>
      </c>
      <c r="E86" s="343"/>
      <c r="F86" s="343"/>
      <c r="G86" s="344"/>
      <c r="H86" s="145"/>
      <c r="I86" s="140"/>
      <c r="J86" s="22"/>
      <c r="K86" s="22"/>
      <c r="L86" s="22" t="s">
        <v>150</v>
      </c>
      <c r="M86" s="22"/>
      <c r="N86" s="22"/>
      <c r="O86" s="117"/>
      <c r="P86" s="117"/>
      <c r="Q86" s="22"/>
      <c r="R86" s="22"/>
      <c r="S86" s="22"/>
      <c r="T86" s="22"/>
      <c r="U86" s="22"/>
      <c r="V86" s="117"/>
      <c r="W86" s="117"/>
      <c r="X86" s="22"/>
      <c r="Y86" s="22"/>
      <c r="Z86" s="22"/>
      <c r="AA86" s="22"/>
      <c r="AB86" s="22"/>
      <c r="AC86" s="117"/>
      <c r="AD86" s="117"/>
      <c r="AE86" s="22"/>
      <c r="AF86" s="22"/>
      <c r="AG86" s="22"/>
      <c r="AH86" s="22"/>
      <c r="AI86" s="22"/>
      <c r="AJ86" s="117"/>
      <c r="AK86" s="117"/>
      <c r="AL86" s="22"/>
      <c r="AM86" s="22"/>
      <c r="AN86" s="22"/>
      <c r="AO86" s="22"/>
      <c r="AP86" s="79"/>
      <c r="AQ86" s="128"/>
    </row>
    <row r="87" spans="2:43" ht="21">
      <c r="B87" s="59"/>
      <c r="C87" s="168">
        <f>SUM(J87:AP87)</f>
        <v>3</v>
      </c>
      <c r="D87" s="348" t="s">
        <v>18</v>
      </c>
      <c r="E87" s="349"/>
      <c r="F87" s="349"/>
      <c r="G87" s="350"/>
      <c r="H87" s="169"/>
      <c r="I87" s="138"/>
      <c r="J87" s="215">
        <f t="shared" ref="J87:K87" si="61">COUNTA(J88:J96)+COUNTIF(J88:J96,"*/*")</f>
        <v>0</v>
      </c>
      <c r="K87" s="215">
        <f t="shared" si="61"/>
        <v>0</v>
      </c>
      <c r="L87" s="215">
        <f>COUNTA(L88:L96)+COUNTIF(L88:L96,"*/*")</f>
        <v>3</v>
      </c>
      <c r="M87" s="215">
        <f t="shared" ref="M87:N87" si="62">COUNTA(M88:M96)+COUNTIF(M88:M96,"*/*")</f>
        <v>0</v>
      </c>
      <c r="N87" s="215">
        <f t="shared" si="62"/>
        <v>0</v>
      </c>
      <c r="O87" s="230"/>
      <c r="P87" s="230"/>
      <c r="Q87" s="215">
        <f t="shared" ref="Q87" si="63">COUNTA(Q88:Q96)+COUNTIF(Q88:Q96,"*/*")</f>
        <v>0</v>
      </c>
      <c r="R87" s="215">
        <f t="shared" ref="R87" si="64">COUNTA(R88:R96)+COUNTIF(R88:R96,"*/*")</f>
        <v>0</v>
      </c>
      <c r="S87" s="215">
        <f>COUNTA(S88:S96)+COUNTIF(S88:S96,"*/*")</f>
        <v>0</v>
      </c>
      <c r="T87" s="215">
        <f t="shared" ref="T87" si="65">COUNTA(T88:T96)+COUNTIF(T88:T96,"*/*")</f>
        <v>0</v>
      </c>
      <c r="U87" s="215">
        <f t="shared" ref="U87" si="66">COUNTA(U88:U96)+COUNTIF(U88:U96,"*/*")</f>
        <v>0</v>
      </c>
      <c r="V87" s="230"/>
      <c r="W87" s="230"/>
      <c r="X87" s="215">
        <f t="shared" ref="X87" si="67">COUNTA(X88:X96)+COUNTIF(X88:X96,"*/*")</f>
        <v>0</v>
      </c>
      <c r="Y87" s="215">
        <f t="shared" ref="Y87" si="68">COUNTA(Y88:Y96)+COUNTIF(Y88:Y96,"*/*")</f>
        <v>0</v>
      </c>
      <c r="Z87" s="215">
        <f>COUNTA(Z88:Z96)+COUNTIF(Z88:Z96,"*/*")</f>
        <v>0</v>
      </c>
      <c r="AA87" s="215">
        <f t="shared" ref="AA87" si="69">COUNTA(AA88:AA96)+COUNTIF(AA88:AA96,"*/*")</f>
        <v>0</v>
      </c>
      <c r="AB87" s="215">
        <f t="shared" ref="AB87" si="70">COUNTA(AB88:AB96)+COUNTIF(AB88:AB96,"*/*")</f>
        <v>0</v>
      </c>
      <c r="AC87" s="230"/>
      <c r="AD87" s="230"/>
      <c r="AE87" s="215">
        <f t="shared" ref="AE87" si="71">COUNTA(AE88:AE96)+COUNTIF(AE88:AE96,"*/*")</f>
        <v>0</v>
      </c>
      <c r="AF87" s="215">
        <f t="shared" ref="AF87" si="72">COUNTA(AF88:AF96)+COUNTIF(AF88:AF96,"*/*")</f>
        <v>0</v>
      </c>
      <c r="AG87" s="215">
        <f>COUNTA(AG88:AG96)+COUNTIF(AG88:AG96,"*/*")</f>
        <v>0</v>
      </c>
      <c r="AH87" s="215">
        <f t="shared" ref="AH87" si="73">COUNTA(AH88:AH96)+COUNTIF(AH88:AH96,"*/*")</f>
        <v>0</v>
      </c>
      <c r="AI87" s="215">
        <f t="shared" ref="AI87" si="74">COUNTA(AI88:AI96)+COUNTIF(AI88:AI96,"*/*")</f>
        <v>0</v>
      </c>
      <c r="AJ87" s="230"/>
      <c r="AK87" s="230"/>
      <c r="AL87" s="215">
        <f t="shared" ref="AL87" si="75">COUNTA(AL88:AL96)+COUNTIF(AL88:AL96,"*/*")</f>
        <v>0</v>
      </c>
      <c r="AM87" s="215">
        <f t="shared" ref="AM87" si="76">COUNTA(AM88:AM96)+COUNTIF(AM88:AM96,"*/*")</f>
        <v>0</v>
      </c>
      <c r="AN87" s="215">
        <f>COUNTA(AN88:AN96)+COUNTIF(AN88:AN96,"*/*")</f>
        <v>0</v>
      </c>
      <c r="AO87" s="215">
        <f t="shared" ref="AO87" si="77">COUNTA(AO88:AO96)+COUNTIF(AO88:AO96,"*/*")</f>
        <v>0</v>
      </c>
      <c r="AP87" s="215">
        <f t="shared" ref="AP87" si="78">COUNTA(AP88:AP96)+COUNTIF(AP88:AP96,"*/*")</f>
        <v>0</v>
      </c>
      <c r="AQ87" s="128"/>
    </row>
    <row r="88" spans="2:43" ht="21">
      <c r="B88" s="59"/>
      <c r="C88" s="161">
        <f>COUNTIF(G88:AM88,E88)+COUNTIF(G88:AM88,"*/*")</f>
        <v>1</v>
      </c>
      <c r="D88" s="20" t="s">
        <v>124</v>
      </c>
      <c r="E88" s="164" t="s">
        <v>125</v>
      </c>
      <c r="F88" s="161">
        <f>COUNTIF(J88:AP88,H88)+COUNTIF(J88:AP88,"*/*")</f>
        <v>1</v>
      </c>
      <c r="G88" s="34" t="s">
        <v>44</v>
      </c>
      <c r="H88" s="155" t="s">
        <v>122</v>
      </c>
      <c r="I88" s="138"/>
      <c r="J88" s="222"/>
      <c r="K88" s="219"/>
      <c r="L88" s="218" t="s">
        <v>126</v>
      </c>
      <c r="M88" s="218"/>
      <c r="N88" s="218"/>
      <c r="O88" s="204"/>
      <c r="P88" s="204"/>
      <c r="Q88" s="222"/>
      <c r="R88" s="222"/>
      <c r="S88" s="222"/>
      <c r="T88" s="218"/>
      <c r="U88" s="218"/>
      <c r="V88" s="204"/>
      <c r="W88" s="204"/>
      <c r="X88" s="218"/>
      <c r="Y88" s="218"/>
      <c r="Z88" s="222"/>
      <c r="AA88" s="222"/>
      <c r="AB88" s="219"/>
      <c r="AC88" s="204"/>
      <c r="AD88" s="204"/>
      <c r="AE88" s="218"/>
      <c r="AF88" s="218"/>
      <c r="AG88" s="218"/>
      <c r="AH88" s="218"/>
      <c r="AI88" s="222"/>
      <c r="AJ88" s="204"/>
      <c r="AK88" s="204"/>
      <c r="AL88" s="218"/>
      <c r="AM88" s="222"/>
      <c r="AN88" s="219"/>
      <c r="AO88" s="218"/>
      <c r="AP88" s="223"/>
      <c r="AQ88" s="128"/>
    </row>
    <row r="89" spans="2:43" ht="21">
      <c r="B89" s="59"/>
      <c r="C89" s="161">
        <f t="shared" ref="C89:C96" si="79">COUNTIF(G89:AM89,E89)+COUNTIF(G89:AM89,"*/*")</f>
        <v>0</v>
      </c>
      <c r="D89" s="20"/>
      <c r="E89" s="165"/>
      <c r="F89" s="161">
        <f t="shared" ref="F89:F96" si="80">COUNTIF(J89:AP89,H89)+COUNTIF(J89:AP89,"*/*")</f>
        <v>0</v>
      </c>
      <c r="G89" s="34" t="s">
        <v>45</v>
      </c>
      <c r="H89" s="155" t="s">
        <v>123</v>
      </c>
      <c r="I89" s="138"/>
      <c r="J89" s="222"/>
      <c r="K89" s="219"/>
      <c r="L89" s="218"/>
      <c r="M89" s="222"/>
      <c r="N89" s="218"/>
      <c r="O89" s="204"/>
      <c r="P89" s="204"/>
      <c r="Q89" s="218"/>
      <c r="R89" s="218"/>
      <c r="S89" s="222"/>
      <c r="T89" s="218"/>
      <c r="U89" s="218"/>
      <c r="V89" s="204"/>
      <c r="W89" s="204"/>
      <c r="X89" s="218"/>
      <c r="Y89" s="218"/>
      <c r="Z89" s="222"/>
      <c r="AA89" s="222"/>
      <c r="AB89" s="219"/>
      <c r="AC89" s="204"/>
      <c r="AD89" s="204"/>
      <c r="AE89" s="218"/>
      <c r="AF89" s="218"/>
      <c r="AG89" s="218"/>
      <c r="AH89" s="218"/>
      <c r="AI89" s="222"/>
      <c r="AJ89" s="204"/>
      <c r="AK89" s="204"/>
      <c r="AL89" s="218"/>
      <c r="AM89" s="222"/>
      <c r="AN89" s="219"/>
      <c r="AO89" s="218"/>
      <c r="AP89" s="223"/>
      <c r="AQ89" s="128"/>
    </row>
    <row r="90" spans="2:43" ht="21">
      <c r="B90" s="59"/>
      <c r="C90" s="161">
        <f t="shared" si="79"/>
        <v>0</v>
      </c>
      <c r="D90" s="20"/>
      <c r="E90" s="165"/>
      <c r="F90" s="161">
        <f t="shared" si="80"/>
        <v>1</v>
      </c>
      <c r="G90" s="34" t="s">
        <v>50</v>
      </c>
      <c r="H90" s="155" t="s">
        <v>9</v>
      </c>
      <c r="I90" s="138"/>
      <c r="J90" s="222"/>
      <c r="K90" s="219"/>
      <c r="L90" s="218" t="s">
        <v>9</v>
      </c>
      <c r="M90" s="218"/>
      <c r="N90" s="218"/>
      <c r="O90" s="204"/>
      <c r="P90" s="204"/>
      <c r="Q90" s="222"/>
      <c r="R90" s="222"/>
      <c r="S90" s="222"/>
      <c r="T90" s="218"/>
      <c r="U90" s="218"/>
      <c r="V90" s="204"/>
      <c r="W90" s="204"/>
      <c r="X90" s="218"/>
      <c r="Y90" s="218"/>
      <c r="Z90" s="222"/>
      <c r="AA90" s="222"/>
      <c r="AB90" s="219"/>
      <c r="AC90" s="204"/>
      <c r="AD90" s="204"/>
      <c r="AE90" s="218"/>
      <c r="AF90" s="218"/>
      <c r="AG90" s="218"/>
      <c r="AH90" s="218"/>
      <c r="AI90" s="222"/>
      <c r="AJ90" s="204"/>
      <c r="AK90" s="204"/>
      <c r="AL90" s="218"/>
      <c r="AM90" s="222"/>
      <c r="AN90" s="218"/>
      <c r="AO90" s="218"/>
      <c r="AP90" s="219"/>
      <c r="AQ90" s="128"/>
    </row>
    <row r="91" spans="2:43" ht="21">
      <c r="B91" s="59"/>
      <c r="C91" s="161">
        <f t="shared" si="79"/>
        <v>0</v>
      </c>
      <c r="D91" s="20"/>
      <c r="E91" s="165"/>
      <c r="F91" s="161">
        <f t="shared" si="80"/>
        <v>0</v>
      </c>
      <c r="G91" s="34"/>
      <c r="H91" s="155"/>
      <c r="I91" s="138"/>
      <c r="J91" s="222"/>
      <c r="K91" s="219"/>
      <c r="L91" s="218"/>
      <c r="M91" s="218"/>
      <c r="N91" s="218"/>
      <c r="O91" s="204"/>
      <c r="P91" s="204"/>
      <c r="Q91" s="222"/>
      <c r="R91" s="222"/>
      <c r="S91" s="222"/>
      <c r="T91" s="218"/>
      <c r="U91" s="218"/>
      <c r="V91" s="204"/>
      <c r="W91" s="204"/>
      <c r="X91" s="218"/>
      <c r="Y91" s="218"/>
      <c r="Z91" s="222"/>
      <c r="AA91" s="222"/>
      <c r="AB91" s="219"/>
      <c r="AC91" s="204"/>
      <c r="AD91" s="204"/>
      <c r="AE91" s="218"/>
      <c r="AF91" s="218"/>
      <c r="AG91" s="218"/>
      <c r="AH91" s="218"/>
      <c r="AI91" s="222"/>
      <c r="AJ91" s="204"/>
      <c r="AK91" s="204"/>
      <c r="AL91" s="218"/>
      <c r="AM91" s="222"/>
      <c r="AN91" s="219"/>
      <c r="AO91" s="218"/>
      <c r="AP91" s="223"/>
      <c r="AQ91" s="128"/>
    </row>
    <row r="92" spans="2:43" ht="21">
      <c r="B92" s="59"/>
      <c r="C92" s="161">
        <f t="shared" si="79"/>
        <v>0</v>
      </c>
      <c r="D92" s="20"/>
      <c r="E92" s="165"/>
      <c r="F92" s="161">
        <f t="shared" si="80"/>
        <v>0</v>
      </c>
      <c r="G92" s="34"/>
      <c r="H92" s="155"/>
      <c r="I92" s="138"/>
      <c r="J92" s="222"/>
      <c r="K92" s="219"/>
      <c r="L92" s="221"/>
      <c r="M92" s="218"/>
      <c r="N92" s="221"/>
      <c r="O92" s="208"/>
      <c r="P92" s="208"/>
      <c r="Q92" s="222"/>
      <c r="R92" s="222"/>
      <c r="S92" s="222"/>
      <c r="T92" s="218"/>
      <c r="U92" s="218"/>
      <c r="V92" s="208"/>
      <c r="W92" s="208"/>
      <c r="X92" s="218"/>
      <c r="Y92" s="218"/>
      <c r="Z92" s="222"/>
      <c r="AA92" s="222"/>
      <c r="AB92" s="219"/>
      <c r="AC92" s="208"/>
      <c r="AD92" s="208"/>
      <c r="AE92" s="218"/>
      <c r="AF92" s="218"/>
      <c r="AG92" s="218"/>
      <c r="AH92" s="218"/>
      <c r="AI92" s="222"/>
      <c r="AJ92" s="208"/>
      <c r="AK92" s="208"/>
      <c r="AL92" s="218"/>
      <c r="AM92" s="222"/>
      <c r="AN92" s="219"/>
      <c r="AO92" s="218"/>
      <c r="AP92" s="223"/>
      <c r="AQ92" s="128"/>
    </row>
    <row r="93" spans="2:43" ht="21">
      <c r="B93" s="59"/>
      <c r="C93" s="161">
        <f t="shared" si="79"/>
        <v>0</v>
      </c>
      <c r="D93" s="20"/>
      <c r="E93" s="164"/>
      <c r="F93" s="161">
        <f t="shared" si="80"/>
        <v>0</v>
      </c>
      <c r="G93" s="34"/>
      <c r="H93" s="155"/>
      <c r="I93" s="138"/>
      <c r="J93" s="222"/>
      <c r="K93" s="219"/>
      <c r="L93" s="221"/>
      <c r="M93" s="218"/>
      <c r="N93" s="221"/>
      <c r="O93" s="208"/>
      <c r="P93" s="208"/>
      <c r="Q93" s="222"/>
      <c r="R93" s="222"/>
      <c r="S93" s="222"/>
      <c r="T93" s="218"/>
      <c r="U93" s="218"/>
      <c r="V93" s="208"/>
      <c r="W93" s="208"/>
      <c r="X93" s="218"/>
      <c r="Y93" s="218"/>
      <c r="Z93" s="222"/>
      <c r="AA93" s="222"/>
      <c r="AB93" s="219"/>
      <c r="AC93" s="208"/>
      <c r="AD93" s="208"/>
      <c r="AE93" s="218"/>
      <c r="AF93" s="218"/>
      <c r="AG93" s="218"/>
      <c r="AH93" s="218"/>
      <c r="AI93" s="222"/>
      <c r="AJ93" s="208"/>
      <c r="AK93" s="208"/>
      <c r="AL93" s="218"/>
      <c r="AM93" s="222"/>
      <c r="AN93" s="219"/>
      <c r="AO93" s="218"/>
      <c r="AP93" s="219"/>
      <c r="AQ93" s="128"/>
    </row>
    <row r="94" spans="2:43" ht="21">
      <c r="B94" s="59"/>
      <c r="C94" s="161">
        <f t="shared" si="79"/>
        <v>0</v>
      </c>
      <c r="D94" s="20"/>
      <c r="E94" s="164"/>
      <c r="F94" s="161">
        <f t="shared" si="80"/>
        <v>0</v>
      </c>
      <c r="G94" s="34"/>
      <c r="H94" s="155"/>
      <c r="I94" s="138"/>
      <c r="J94" s="222"/>
      <c r="K94" s="219"/>
      <c r="L94" s="221"/>
      <c r="M94" s="218"/>
      <c r="N94" s="221"/>
      <c r="O94" s="208"/>
      <c r="P94" s="208"/>
      <c r="Q94" s="222"/>
      <c r="R94" s="222"/>
      <c r="S94" s="222"/>
      <c r="T94" s="218"/>
      <c r="U94" s="218"/>
      <c r="V94" s="208"/>
      <c r="W94" s="208"/>
      <c r="X94" s="218"/>
      <c r="Y94" s="218"/>
      <c r="Z94" s="222"/>
      <c r="AA94" s="222"/>
      <c r="AB94" s="219"/>
      <c r="AC94" s="208"/>
      <c r="AD94" s="208"/>
      <c r="AE94" s="218"/>
      <c r="AF94" s="218"/>
      <c r="AG94" s="218"/>
      <c r="AH94" s="218"/>
      <c r="AI94" s="222"/>
      <c r="AJ94" s="208"/>
      <c r="AK94" s="208"/>
      <c r="AL94" s="218"/>
      <c r="AM94" s="222"/>
      <c r="AN94" s="219"/>
      <c r="AO94" s="218"/>
      <c r="AP94" s="223"/>
      <c r="AQ94" s="128"/>
    </row>
    <row r="95" spans="2:43" ht="21">
      <c r="B95" s="59"/>
      <c r="C95" s="161">
        <f t="shared" si="79"/>
        <v>0</v>
      </c>
      <c r="D95" s="20"/>
      <c r="E95" s="165"/>
      <c r="F95" s="161">
        <f t="shared" si="80"/>
        <v>0</v>
      </c>
      <c r="G95" s="34"/>
      <c r="H95" s="155"/>
      <c r="I95" s="138"/>
      <c r="J95" s="222"/>
      <c r="K95" s="219"/>
      <c r="L95" s="218"/>
      <c r="M95" s="218"/>
      <c r="N95" s="218"/>
      <c r="O95" s="204"/>
      <c r="P95" s="204"/>
      <c r="Q95" s="222"/>
      <c r="R95" s="222"/>
      <c r="S95" s="218"/>
      <c r="T95" s="218"/>
      <c r="U95" s="218"/>
      <c r="V95" s="204"/>
      <c r="W95" s="204"/>
      <c r="X95" s="218"/>
      <c r="Y95" s="218"/>
      <c r="Z95" s="222"/>
      <c r="AA95" s="222"/>
      <c r="AB95" s="219"/>
      <c r="AC95" s="204"/>
      <c r="AD95" s="204"/>
      <c r="AE95" s="218"/>
      <c r="AF95" s="218"/>
      <c r="AG95" s="218"/>
      <c r="AH95" s="218"/>
      <c r="AI95" s="222"/>
      <c r="AJ95" s="204"/>
      <c r="AK95" s="204"/>
      <c r="AL95" s="218"/>
      <c r="AM95" s="222"/>
      <c r="AN95" s="219"/>
      <c r="AO95" s="218"/>
      <c r="AP95" s="223"/>
      <c r="AQ95" s="128"/>
    </row>
    <row r="96" spans="2:43" ht="22" thickBot="1">
      <c r="B96" s="59"/>
      <c r="C96" s="161">
        <f t="shared" si="79"/>
        <v>0</v>
      </c>
      <c r="D96" s="20"/>
      <c r="E96" s="165"/>
      <c r="F96" s="161">
        <f t="shared" si="80"/>
        <v>0</v>
      </c>
      <c r="G96" s="34"/>
      <c r="H96" s="155"/>
      <c r="I96" s="138"/>
      <c r="J96" s="222"/>
      <c r="K96" s="219"/>
      <c r="L96" s="218"/>
      <c r="M96" s="218"/>
      <c r="N96" s="218"/>
      <c r="O96" s="204"/>
      <c r="P96" s="204"/>
      <c r="Q96" s="222"/>
      <c r="R96" s="222"/>
      <c r="S96" s="218"/>
      <c r="T96" s="218"/>
      <c r="U96" s="218"/>
      <c r="V96" s="204"/>
      <c r="W96" s="204"/>
      <c r="X96" s="218"/>
      <c r="Y96" s="218"/>
      <c r="Z96" s="222"/>
      <c r="AA96" s="222"/>
      <c r="AB96" s="219"/>
      <c r="AC96" s="204"/>
      <c r="AD96" s="204"/>
      <c r="AE96" s="218"/>
      <c r="AF96" s="218"/>
      <c r="AG96" s="218"/>
      <c r="AH96" s="218"/>
      <c r="AI96" s="222"/>
      <c r="AJ96" s="204"/>
      <c r="AK96" s="204"/>
      <c r="AL96" s="218"/>
      <c r="AM96" s="222"/>
      <c r="AN96" s="219"/>
      <c r="AO96" s="218"/>
      <c r="AP96" s="223"/>
      <c r="AQ96" s="128"/>
    </row>
    <row r="97" spans="2:43" ht="21">
      <c r="B97" s="59"/>
      <c r="C97" s="151">
        <f>SUM(J97:AP97)</f>
        <v>0</v>
      </c>
      <c r="D97" s="345" t="s">
        <v>6</v>
      </c>
      <c r="E97" s="346"/>
      <c r="F97" s="346"/>
      <c r="G97" s="347"/>
      <c r="H97" s="167"/>
      <c r="I97" s="139"/>
      <c r="J97" s="215">
        <f>COUNTA(J98:J99)</f>
        <v>0</v>
      </c>
      <c r="K97" s="215">
        <f>COUNTA(K98:K99)</f>
        <v>0</v>
      </c>
      <c r="L97" s="215">
        <f>COUNTA(L98:L99)</f>
        <v>0</v>
      </c>
      <c r="M97" s="215">
        <f>COUNTA(M98:M99)</f>
        <v>0</v>
      </c>
      <c r="N97" s="215">
        <f>COUNTA(N98:N99)</f>
        <v>0</v>
      </c>
      <c r="O97" s="231"/>
      <c r="P97" s="231"/>
      <c r="Q97" s="215">
        <f>COUNTA(Q98:Q99)</f>
        <v>0</v>
      </c>
      <c r="R97" s="215">
        <f>COUNTA(R98:R99)</f>
        <v>0</v>
      </c>
      <c r="S97" s="215">
        <f>COUNTA(S98:S99)</f>
        <v>0</v>
      </c>
      <c r="T97" s="215">
        <f>COUNTA(T98:T99)</f>
        <v>0</v>
      </c>
      <c r="U97" s="215">
        <f>COUNTA(U98:U99)</f>
        <v>0</v>
      </c>
      <c r="V97" s="231"/>
      <c r="W97" s="231"/>
      <c r="X97" s="215">
        <f>COUNTA(X98:X99)</f>
        <v>0</v>
      </c>
      <c r="Y97" s="215">
        <f>COUNTA(Y98:Y99)</f>
        <v>0</v>
      </c>
      <c r="Z97" s="215">
        <f>COUNTA(Z98:Z99)</f>
        <v>0</v>
      </c>
      <c r="AA97" s="215">
        <f>COUNTA(AA98:AA99)</f>
        <v>0</v>
      </c>
      <c r="AB97" s="215">
        <f>COUNTA(AB98:AB99)</f>
        <v>0</v>
      </c>
      <c r="AC97" s="231"/>
      <c r="AD97" s="231"/>
      <c r="AE97" s="215">
        <f>COUNTA(AE98:AE99)</f>
        <v>0</v>
      </c>
      <c r="AF97" s="215">
        <f>COUNTA(AF98:AF99)</f>
        <v>0</v>
      </c>
      <c r="AG97" s="215">
        <f>COUNTA(AG98:AG99)</f>
        <v>0</v>
      </c>
      <c r="AH97" s="215">
        <f>COUNTA(AH98:AH99)</f>
        <v>0</v>
      </c>
      <c r="AI97" s="215">
        <f>COUNTA(AI98:AI99)</f>
        <v>0</v>
      </c>
      <c r="AJ97" s="231"/>
      <c r="AK97" s="231"/>
      <c r="AL97" s="215">
        <f>COUNTA(AL98:AL99)</f>
        <v>0</v>
      </c>
      <c r="AM97" s="215">
        <f>COUNTA(AM98:AM99)</f>
        <v>0</v>
      </c>
      <c r="AN97" s="215">
        <f>COUNTA(AN98:AN99)</f>
        <v>0</v>
      </c>
      <c r="AO97" s="215">
        <f>COUNTA(AO98:AO99)</f>
        <v>0</v>
      </c>
      <c r="AP97" s="215">
        <f>COUNTA(AP98:AP99)</f>
        <v>0</v>
      </c>
      <c r="AQ97" s="128"/>
    </row>
    <row r="98" spans="2:43" ht="21">
      <c r="B98" s="59"/>
      <c r="C98" s="160">
        <f>COUNTA(J98:AP98)</f>
        <v>0</v>
      </c>
      <c r="D98" s="238"/>
      <c r="E98" s="239"/>
      <c r="F98" s="239"/>
      <c r="G98" s="240"/>
      <c r="H98" s="155"/>
      <c r="I98" s="138"/>
      <c r="J98" s="222"/>
      <c r="K98" s="219"/>
      <c r="L98" s="221"/>
      <c r="M98" s="218"/>
      <c r="N98" s="221"/>
      <c r="O98" s="208"/>
      <c r="P98" s="208"/>
      <c r="Q98" s="222"/>
      <c r="R98" s="222"/>
      <c r="S98" s="222"/>
      <c r="T98" s="218"/>
      <c r="U98" s="218"/>
      <c r="V98" s="208"/>
      <c r="W98" s="208"/>
      <c r="X98" s="218"/>
      <c r="Y98" s="218"/>
      <c r="Z98" s="222"/>
      <c r="AA98" s="222"/>
      <c r="AB98" s="219"/>
      <c r="AC98" s="208"/>
      <c r="AD98" s="208"/>
      <c r="AE98" s="218"/>
      <c r="AF98" s="218"/>
      <c r="AG98" s="218"/>
      <c r="AH98" s="218"/>
      <c r="AI98" s="222"/>
      <c r="AJ98" s="208"/>
      <c r="AK98" s="208"/>
      <c r="AL98" s="218"/>
      <c r="AM98" s="222"/>
      <c r="AN98" s="219"/>
      <c r="AO98" s="218"/>
      <c r="AP98" s="223"/>
      <c r="AQ98" s="128"/>
    </row>
    <row r="99" spans="2:43" ht="22" thickBot="1">
      <c r="B99" s="59"/>
      <c r="C99" s="160">
        <f>COUNTA(J99:AP99)</f>
        <v>0</v>
      </c>
      <c r="D99" s="238"/>
      <c r="E99" s="239"/>
      <c r="F99" s="239"/>
      <c r="G99" s="240"/>
      <c r="H99" s="155"/>
      <c r="I99" s="138"/>
      <c r="J99" s="222"/>
      <c r="K99" s="219"/>
      <c r="L99" s="221"/>
      <c r="M99" s="218"/>
      <c r="N99" s="221"/>
      <c r="O99" s="208"/>
      <c r="P99" s="208"/>
      <c r="Q99" s="222"/>
      <c r="R99" s="222"/>
      <c r="S99" s="222"/>
      <c r="T99" s="218"/>
      <c r="U99" s="218"/>
      <c r="V99" s="208"/>
      <c r="W99" s="208"/>
      <c r="X99" s="218"/>
      <c r="Y99" s="218"/>
      <c r="Z99" s="222"/>
      <c r="AA99" s="222"/>
      <c r="AB99" s="219"/>
      <c r="AC99" s="208"/>
      <c r="AD99" s="208"/>
      <c r="AE99" s="218"/>
      <c r="AF99" s="218"/>
      <c r="AG99" s="218"/>
      <c r="AH99" s="218"/>
      <c r="AI99" s="222"/>
      <c r="AJ99" s="208"/>
      <c r="AK99" s="208"/>
      <c r="AL99" s="218"/>
      <c r="AM99" s="222"/>
      <c r="AN99" s="219"/>
      <c r="AO99" s="218"/>
      <c r="AP99" s="223"/>
      <c r="AQ99" s="128"/>
    </row>
    <row r="100" spans="2:43" ht="21">
      <c r="B100" s="59"/>
      <c r="C100" s="151">
        <f>SUM(J100:AP100)</f>
        <v>4</v>
      </c>
      <c r="D100" s="287" t="s">
        <v>15</v>
      </c>
      <c r="E100" s="288"/>
      <c r="F100" s="288"/>
      <c r="G100" s="274"/>
      <c r="H100" s="167"/>
      <c r="I100" s="139"/>
      <c r="J100" s="215">
        <f>COUNTA(J101:J105)+SUM(J106)</f>
        <v>0</v>
      </c>
      <c r="K100" s="215">
        <f t="shared" ref="K100:N100" si="81">COUNTA(K101:K105)+SUM(K106)</f>
        <v>0</v>
      </c>
      <c r="L100" s="215">
        <f t="shared" si="81"/>
        <v>4</v>
      </c>
      <c r="M100" s="215">
        <f t="shared" si="81"/>
        <v>0</v>
      </c>
      <c r="N100" s="215">
        <f t="shared" si="81"/>
        <v>0</v>
      </c>
      <c r="O100" s="232"/>
      <c r="P100" s="232"/>
      <c r="Q100" s="215">
        <f t="shared" ref="Q100" si="82">COUNTA(Q101:Q105)+SUM(Q106)</f>
        <v>0</v>
      </c>
      <c r="R100" s="215">
        <f t="shared" ref="R100" si="83">COUNTA(R101:R105)+SUM(R106)</f>
        <v>0</v>
      </c>
      <c r="S100" s="215">
        <f t="shared" ref="S100" si="84">COUNTA(S101:S105)+SUM(S106)</f>
        <v>0</v>
      </c>
      <c r="T100" s="215">
        <f t="shared" ref="T100" si="85">COUNTA(T101:T105)+SUM(T106)</f>
        <v>0</v>
      </c>
      <c r="U100" s="215">
        <f t="shared" ref="U100" si="86">COUNTA(U101:U105)+SUM(U106)</f>
        <v>0</v>
      </c>
      <c r="V100" s="232"/>
      <c r="W100" s="232"/>
      <c r="X100" s="215">
        <f t="shared" ref="X100" si="87">COUNTA(X101:X105)+SUM(X106)</f>
        <v>0</v>
      </c>
      <c r="Y100" s="215">
        <f t="shared" ref="Y100" si="88">COUNTA(Y101:Y105)+SUM(Y106)</f>
        <v>0</v>
      </c>
      <c r="Z100" s="215">
        <f t="shared" ref="Z100" si="89">COUNTA(Z101:Z105)+SUM(Z106)</f>
        <v>0</v>
      </c>
      <c r="AA100" s="215">
        <f t="shared" ref="AA100" si="90">COUNTA(AA101:AA105)+SUM(AA106)</f>
        <v>0</v>
      </c>
      <c r="AB100" s="215">
        <f t="shared" ref="AB100" si="91">COUNTA(AB101:AB105)+SUM(AB106)</f>
        <v>0</v>
      </c>
      <c r="AC100" s="232"/>
      <c r="AD100" s="232"/>
      <c r="AE100" s="215">
        <f t="shared" ref="AE100" si="92">COUNTA(AE101:AE105)+SUM(AE106)</f>
        <v>0</v>
      </c>
      <c r="AF100" s="215">
        <f t="shared" ref="AF100" si="93">COUNTA(AF101:AF105)+SUM(AF106)</f>
        <v>0</v>
      </c>
      <c r="AG100" s="215">
        <f t="shared" ref="AG100" si="94">COUNTA(AG101:AG105)+SUM(AG106)</f>
        <v>0</v>
      </c>
      <c r="AH100" s="215">
        <f t="shared" ref="AH100" si="95">COUNTA(AH101:AH105)+SUM(AH106)</f>
        <v>0</v>
      </c>
      <c r="AI100" s="215">
        <f t="shared" ref="AI100" si="96">COUNTA(AI101:AI105)+SUM(AI106)</f>
        <v>0</v>
      </c>
      <c r="AJ100" s="232"/>
      <c r="AK100" s="232"/>
      <c r="AL100" s="215">
        <f t="shared" ref="AL100" si="97">COUNTA(AL101:AL105)+SUM(AL106)</f>
        <v>0</v>
      </c>
      <c r="AM100" s="215">
        <f t="shared" ref="AM100" si="98">COUNTA(AM101:AM105)+SUM(AM106)</f>
        <v>0</v>
      </c>
      <c r="AN100" s="215">
        <f t="shared" ref="AN100" si="99">COUNTA(AN101:AN105)+SUM(AN106)</f>
        <v>0</v>
      </c>
      <c r="AO100" s="215">
        <f t="shared" ref="AO100" si="100">COUNTA(AO101:AO105)+SUM(AO106)</f>
        <v>0</v>
      </c>
      <c r="AP100" s="215">
        <f t="shared" ref="AP100" si="101">COUNTA(AP101:AP105)+SUM(AP106)</f>
        <v>0</v>
      </c>
      <c r="AQ100" s="128"/>
    </row>
    <row r="101" spans="2:43" ht="21">
      <c r="B101" s="59"/>
      <c r="C101" s="160">
        <f t="shared" ref="C101:C105" si="102">COUNTA(J101:AP101)</f>
        <v>1</v>
      </c>
      <c r="D101" s="238" t="s">
        <v>65</v>
      </c>
      <c r="E101" s="239"/>
      <c r="F101" s="239"/>
      <c r="G101" s="240"/>
      <c r="H101" s="172" t="s">
        <v>66</v>
      </c>
      <c r="I101" s="137"/>
      <c r="J101" s="218"/>
      <c r="K101" s="219"/>
      <c r="L101" s="218" t="s">
        <v>66</v>
      </c>
      <c r="M101" s="218"/>
      <c r="N101" s="218"/>
      <c r="O101" s="204"/>
      <c r="P101" s="204"/>
      <c r="Q101" s="218"/>
      <c r="R101" s="218"/>
      <c r="S101" s="218"/>
      <c r="T101" s="218"/>
      <c r="U101" s="218"/>
      <c r="V101" s="204"/>
      <c r="W101" s="204"/>
      <c r="X101" s="218"/>
      <c r="Y101" s="218"/>
      <c r="Z101" s="218"/>
      <c r="AA101" s="218"/>
      <c r="AB101" s="219"/>
      <c r="AC101" s="204"/>
      <c r="AD101" s="204"/>
      <c r="AE101" s="218"/>
      <c r="AF101" s="218"/>
      <c r="AG101" s="218"/>
      <c r="AH101" s="218"/>
      <c r="AI101" s="218"/>
      <c r="AJ101" s="204"/>
      <c r="AK101" s="204"/>
      <c r="AL101" s="218"/>
      <c r="AM101" s="218"/>
      <c r="AN101" s="219"/>
      <c r="AO101" s="218"/>
      <c r="AP101" s="219"/>
      <c r="AQ101" s="128"/>
    </row>
    <row r="102" spans="2:43" ht="21">
      <c r="B102" s="59"/>
      <c r="C102" s="160">
        <f t="shared" si="102"/>
        <v>0</v>
      </c>
      <c r="D102" s="238"/>
      <c r="E102" s="239"/>
      <c r="F102" s="239"/>
      <c r="G102" s="240"/>
      <c r="H102" s="172"/>
      <c r="I102" s="137"/>
      <c r="J102" s="218"/>
      <c r="K102" s="219"/>
      <c r="L102" s="218"/>
      <c r="M102" s="218"/>
      <c r="N102" s="218"/>
      <c r="O102" s="204"/>
      <c r="P102" s="204"/>
      <c r="Q102" s="218"/>
      <c r="R102" s="218"/>
      <c r="S102" s="218"/>
      <c r="T102" s="218"/>
      <c r="U102" s="218"/>
      <c r="V102" s="204"/>
      <c r="W102" s="204"/>
      <c r="X102" s="218"/>
      <c r="Y102" s="218"/>
      <c r="Z102" s="218"/>
      <c r="AA102" s="218"/>
      <c r="AB102" s="219"/>
      <c r="AC102" s="204"/>
      <c r="AD102" s="204"/>
      <c r="AE102" s="218"/>
      <c r="AF102" s="218"/>
      <c r="AG102" s="218"/>
      <c r="AH102" s="218"/>
      <c r="AI102" s="218"/>
      <c r="AJ102" s="204"/>
      <c r="AK102" s="204"/>
      <c r="AL102" s="218"/>
      <c r="AM102" s="218"/>
      <c r="AN102" s="219"/>
      <c r="AO102" s="218"/>
      <c r="AP102" s="219"/>
      <c r="AQ102" s="128"/>
    </row>
    <row r="103" spans="2:43" ht="21">
      <c r="B103" s="59"/>
      <c r="C103" s="160">
        <f t="shared" si="102"/>
        <v>0</v>
      </c>
      <c r="D103" s="238"/>
      <c r="E103" s="239"/>
      <c r="F103" s="239"/>
      <c r="G103" s="240"/>
      <c r="H103" s="172"/>
      <c r="I103" s="137"/>
      <c r="J103" s="218"/>
      <c r="K103" s="219"/>
      <c r="L103" s="218"/>
      <c r="M103" s="218"/>
      <c r="N103" s="218"/>
      <c r="O103" s="204"/>
      <c r="P103" s="204"/>
      <c r="Q103" s="218"/>
      <c r="R103" s="218"/>
      <c r="S103" s="218"/>
      <c r="T103" s="218"/>
      <c r="U103" s="218"/>
      <c r="V103" s="204"/>
      <c r="W103" s="204"/>
      <c r="X103" s="218"/>
      <c r="Y103" s="218"/>
      <c r="Z103" s="218"/>
      <c r="AA103" s="218"/>
      <c r="AB103" s="219"/>
      <c r="AC103" s="204"/>
      <c r="AD103" s="204"/>
      <c r="AE103" s="218"/>
      <c r="AF103" s="218"/>
      <c r="AG103" s="218"/>
      <c r="AH103" s="218"/>
      <c r="AI103" s="218"/>
      <c r="AJ103" s="204"/>
      <c r="AK103" s="204"/>
      <c r="AL103" s="218"/>
      <c r="AM103" s="218"/>
      <c r="AN103" s="219"/>
      <c r="AO103" s="218"/>
      <c r="AP103" s="219"/>
      <c r="AQ103" s="128"/>
    </row>
    <row r="104" spans="2:43" ht="21">
      <c r="B104" s="59"/>
      <c r="C104" s="160">
        <f t="shared" si="102"/>
        <v>0</v>
      </c>
      <c r="D104" s="238"/>
      <c r="E104" s="239"/>
      <c r="F104" s="239"/>
      <c r="G104" s="240"/>
      <c r="H104" s="172"/>
      <c r="I104" s="137"/>
      <c r="J104" s="218"/>
      <c r="K104" s="219"/>
      <c r="L104" s="218"/>
      <c r="M104" s="218"/>
      <c r="N104" s="218"/>
      <c r="O104" s="204"/>
      <c r="P104" s="204"/>
      <c r="Q104" s="218"/>
      <c r="R104" s="218"/>
      <c r="S104" s="218"/>
      <c r="T104" s="218"/>
      <c r="U104" s="218"/>
      <c r="V104" s="204"/>
      <c r="W104" s="204"/>
      <c r="X104" s="218"/>
      <c r="Y104" s="218"/>
      <c r="Z104" s="218"/>
      <c r="AA104" s="218"/>
      <c r="AB104" s="219"/>
      <c r="AC104" s="204"/>
      <c r="AD104" s="204"/>
      <c r="AE104" s="218"/>
      <c r="AF104" s="218"/>
      <c r="AG104" s="218"/>
      <c r="AH104" s="218"/>
      <c r="AI104" s="218"/>
      <c r="AJ104" s="204"/>
      <c r="AK104" s="204"/>
      <c r="AL104" s="218"/>
      <c r="AM104" s="218"/>
      <c r="AN104" s="219"/>
      <c r="AO104" s="218"/>
      <c r="AP104" s="219"/>
      <c r="AQ104" s="128"/>
    </row>
    <row r="105" spans="2:43" ht="21">
      <c r="B105" s="59"/>
      <c r="C105" s="160">
        <f t="shared" si="102"/>
        <v>0</v>
      </c>
      <c r="D105" s="238"/>
      <c r="E105" s="239"/>
      <c r="F105" s="239"/>
      <c r="G105" s="240"/>
      <c r="H105" s="172"/>
      <c r="I105" s="137"/>
      <c r="J105" s="218"/>
      <c r="K105" s="219"/>
      <c r="L105" s="218"/>
      <c r="M105" s="218"/>
      <c r="N105" s="218"/>
      <c r="O105" s="204"/>
      <c r="P105" s="204"/>
      <c r="Q105" s="218"/>
      <c r="R105" s="218"/>
      <c r="S105" s="218"/>
      <c r="T105" s="218"/>
      <c r="U105" s="218"/>
      <c r="V105" s="204"/>
      <c r="W105" s="204"/>
      <c r="X105" s="218"/>
      <c r="Y105" s="218"/>
      <c r="Z105" s="218"/>
      <c r="AA105" s="218"/>
      <c r="AB105" s="219"/>
      <c r="AC105" s="204"/>
      <c r="AD105" s="204"/>
      <c r="AE105" s="218"/>
      <c r="AF105" s="218"/>
      <c r="AG105" s="218"/>
      <c r="AH105" s="218"/>
      <c r="AI105" s="218"/>
      <c r="AJ105" s="204"/>
      <c r="AK105" s="204"/>
      <c r="AL105" s="218"/>
      <c r="AM105" s="218"/>
      <c r="AN105" s="219"/>
      <c r="AO105" s="218"/>
      <c r="AP105" s="219"/>
      <c r="AQ105" s="128"/>
    </row>
    <row r="106" spans="2:43" ht="22" thickBot="1">
      <c r="B106" s="59"/>
      <c r="C106" s="160">
        <f>SUM(J106:AP106)</f>
        <v>3</v>
      </c>
      <c r="D106" s="238" t="s">
        <v>138</v>
      </c>
      <c r="E106" s="239"/>
      <c r="F106" s="239"/>
      <c r="G106" s="240"/>
      <c r="H106" s="172" t="s">
        <v>139</v>
      </c>
      <c r="I106" s="137"/>
      <c r="J106" s="233"/>
      <c r="K106" s="233"/>
      <c r="L106" s="233">
        <v>3</v>
      </c>
      <c r="M106" s="233"/>
      <c r="N106" s="233"/>
      <c r="O106" s="204"/>
      <c r="P106" s="204"/>
      <c r="Q106" s="233"/>
      <c r="R106" s="233"/>
      <c r="S106" s="233"/>
      <c r="T106" s="233"/>
      <c r="U106" s="233"/>
      <c r="V106" s="204"/>
      <c r="W106" s="204"/>
      <c r="X106" s="233"/>
      <c r="Y106" s="233"/>
      <c r="Z106" s="233"/>
      <c r="AA106" s="233"/>
      <c r="AB106" s="233"/>
      <c r="AC106" s="204"/>
      <c r="AD106" s="204"/>
      <c r="AE106" s="233"/>
      <c r="AF106" s="233"/>
      <c r="AG106" s="233"/>
      <c r="AH106" s="233"/>
      <c r="AI106" s="233"/>
      <c r="AJ106" s="204"/>
      <c r="AK106" s="204"/>
      <c r="AL106" s="233"/>
      <c r="AM106" s="233"/>
      <c r="AN106" s="233"/>
      <c r="AO106" s="233"/>
      <c r="AP106" s="233"/>
      <c r="AQ106" s="128"/>
    </row>
    <row r="107" spans="2:43" ht="21">
      <c r="B107" s="59"/>
      <c r="C107" s="151">
        <f>SUM(J107:AP107)</f>
        <v>1</v>
      </c>
      <c r="D107" s="287" t="s">
        <v>20</v>
      </c>
      <c r="E107" s="288"/>
      <c r="F107" s="288"/>
      <c r="G107" s="274"/>
      <c r="H107" s="167"/>
      <c r="I107" s="139"/>
      <c r="J107" s="215">
        <f t="shared" ref="J107" si="103">COUNTA(J108:J114)</f>
        <v>0</v>
      </c>
      <c r="K107" s="215">
        <f t="shared" ref="K107" si="104">COUNTA(K108:K114)</f>
        <v>0</v>
      </c>
      <c r="L107" s="215">
        <f>COUNTA(L108:L114)</f>
        <v>1</v>
      </c>
      <c r="M107" s="215">
        <f t="shared" ref="M107" si="105">COUNTA(M108:M114)</f>
        <v>0</v>
      </c>
      <c r="N107" s="215">
        <f t="shared" ref="N107" si="106">COUNTA(N108:N114)</f>
        <v>0</v>
      </c>
      <c r="O107" s="232"/>
      <c r="P107" s="232"/>
      <c r="Q107" s="215">
        <f t="shared" ref="Q107:R107" si="107">COUNTA(Q108:Q114)</f>
        <v>0</v>
      </c>
      <c r="R107" s="215">
        <f t="shared" si="107"/>
        <v>0</v>
      </c>
      <c r="S107" s="215">
        <f>COUNTA(S108:S114)</f>
        <v>0</v>
      </c>
      <c r="T107" s="215">
        <f t="shared" ref="T107:U107" si="108">COUNTA(T108:T114)</f>
        <v>0</v>
      </c>
      <c r="U107" s="215">
        <f t="shared" si="108"/>
        <v>0</v>
      </c>
      <c r="V107" s="232"/>
      <c r="W107" s="232"/>
      <c r="X107" s="215">
        <f t="shared" ref="X107:Y107" si="109">COUNTA(X108:X114)</f>
        <v>0</v>
      </c>
      <c r="Y107" s="215">
        <f t="shared" si="109"/>
        <v>0</v>
      </c>
      <c r="Z107" s="215">
        <f>COUNTA(Z108:Z114)</f>
        <v>0</v>
      </c>
      <c r="AA107" s="215">
        <f t="shared" ref="AA107:AB107" si="110">COUNTA(AA108:AA114)</f>
        <v>0</v>
      </c>
      <c r="AB107" s="215">
        <f t="shared" si="110"/>
        <v>0</v>
      </c>
      <c r="AC107" s="232"/>
      <c r="AD107" s="232"/>
      <c r="AE107" s="215">
        <f t="shared" ref="AE107:AF107" si="111">COUNTA(AE108:AE114)</f>
        <v>0</v>
      </c>
      <c r="AF107" s="215">
        <f t="shared" si="111"/>
        <v>0</v>
      </c>
      <c r="AG107" s="215">
        <f>COUNTA(AG108:AG114)</f>
        <v>0</v>
      </c>
      <c r="AH107" s="215">
        <f t="shared" ref="AH107:AI107" si="112">COUNTA(AH108:AH114)</f>
        <v>0</v>
      </c>
      <c r="AI107" s="215">
        <f t="shared" si="112"/>
        <v>0</v>
      </c>
      <c r="AJ107" s="232"/>
      <c r="AK107" s="232"/>
      <c r="AL107" s="215">
        <f t="shared" ref="AL107:AM107" si="113">COUNTA(AL108:AL114)</f>
        <v>0</v>
      </c>
      <c r="AM107" s="215">
        <f t="shared" si="113"/>
        <v>0</v>
      </c>
      <c r="AN107" s="215">
        <f>COUNTA(AN108:AN114)</f>
        <v>0</v>
      </c>
      <c r="AO107" s="215">
        <f t="shared" ref="AO107:AP107" si="114">COUNTA(AO108:AO114)</f>
        <v>0</v>
      </c>
      <c r="AP107" s="215">
        <f t="shared" si="114"/>
        <v>0</v>
      </c>
      <c r="AQ107" s="128"/>
    </row>
    <row r="108" spans="2:43" ht="21">
      <c r="B108" s="59"/>
      <c r="C108" s="160">
        <f>COUNTA(J108:AP108)</f>
        <v>1</v>
      </c>
      <c r="D108" s="238" t="s">
        <v>51</v>
      </c>
      <c r="E108" s="239"/>
      <c r="F108" s="239"/>
      <c r="G108" s="240"/>
      <c r="H108" s="154" t="s">
        <v>52</v>
      </c>
      <c r="I108" s="137"/>
      <c r="J108" s="221"/>
      <c r="K108" s="219"/>
      <c r="L108" s="221" t="s">
        <v>52</v>
      </c>
      <c r="M108" s="218"/>
      <c r="N108" s="221"/>
      <c r="O108" s="208"/>
      <c r="P108" s="208"/>
      <c r="Q108" s="218"/>
      <c r="R108" s="218"/>
      <c r="S108" s="218"/>
      <c r="T108" s="218"/>
      <c r="U108" s="218"/>
      <c r="V108" s="208"/>
      <c r="W108" s="208"/>
      <c r="X108" s="218"/>
      <c r="Y108" s="218"/>
      <c r="Z108" s="218"/>
      <c r="AA108" s="218"/>
      <c r="AB108" s="219"/>
      <c r="AC108" s="208"/>
      <c r="AD108" s="208"/>
      <c r="AE108" s="218"/>
      <c r="AF108" s="218"/>
      <c r="AG108" s="218"/>
      <c r="AH108" s="218"/>
      <c r="AI108" s="218"/>
      <c r="AJ108" s="208"/>
      <c r="AK108" s="208"/>
      <c r="AL108" s="218"/>
      <c r="AM108" s="218"/>
      <c r="AN108" s="219"/>
      <c r="AO108" s="218"/>
      <c r="AP108" s="219"/>
      <c r="AQ108" s="128"/>
    </row>
    <row r="109" spans="2:43" ht="21">
      <c r="B109" s="59"/>
      <c r="C109" s="160">
        <f t="shared" ref="C109:C113" si="115">COUNTA(J109:AP109)</f>
        <v>0</v>
      </c>
      <c r="D109" s="238" t="s">
        <v>131</v>
      </c>
      <c r="E109" s="239"/>
      <c r="F109" s="239"/>
      <c r="G109" s="240"/>
      <c r="H109" s="154" t="s">
        <v>132</v>
      </c>
      <c r="I109" s="137"/>
      <c r="J109" s="218"/>
      <c r="K109" s="219"/>
      <c r="L109" s="218"/>
      <c r="M109" s="218"/>
      <c r="N109" s="218"/>
      <c r="O109" s="204"/>
      <c r="P109" s="204"/>
      <c r="Q109" s="218"/>
      <c r="R109" s="218"/>
      <c r="S109" s="218"/>
      <c r="T109" s="218"/>
      <c r="U109" s="218"/>
      <c r="V109" s="204"/>
      <c r="W109" s="204"/>
      <c r="X109" s="218"/>
      <c r="Y109" s="218"/>
      <c r="Z109" s="218"/>
      <c r="AA109" s="218"/>
      <c r="AB109" s="219"/>
      <c r="AC109" s="204"/>
      <c r="AD109" s="204"/>
      <c r="AE109" s="218"/>
      <c r="AF109" s="218"/>
      <c r="AG109" s="218"/>
      <c r="AH109" s="218"/>
      <c r="AI109" s="218"/>
      <c r="AJ109" s="204"/>
      <c r="AK109" s="204"/>
      <c r="AL109" s="218"/>
      <c r="AM109" s="218"/>
      <c r="AN109" s="219"/>
      <c r="AO109" s="218"/>
      <c r="AP109" s="219"/>
      <c r="AQ109" s="128"/>
    </row>
    <row r="110" spans="2:43" ht="21">
      <c r="B110" s="59"/>
      <c r="C110" s="160">
        <f t="shared" si="115"/>
        <v>0</v>
      </c>
      <c r="D110" s="238" t="s">
        <v>53</v>
      </c>
      <c r="E110" s="239"/>
      <c r="F110" s="239"/>
      <c r="G110" s="240"/>
      <c r="H110" s="154" t="s">
        <v>54</v>
      </c>
      <c r="I110" s="137"/>
      <c r="J110" s="221"/>
      <c r="K110" s="219"/>
      <c r="L110" s="221"/>
      <c r="M110" s="221"/>
      <c r="N110" s="221"/>
      <c r="O110" s="208"/>
      <c r="P110" s="208"/>
      <c r="Q110" s="221"/>
      <c r="R110" s="221"/>
      <c r="S110" s="221"/>
      <c r="T110" s="221"/>
      <c r="U110" s="221"/>
      <c r="V110" s="208"/>
      <c r="W110" s="208"/>
      <c r="X110" s="221"/>
      <c r="Y110" s="221"/>
      <c r="Z110" s="221"/>
      <c r="AA110" s="221"/>
      <c r="AB110" s="219"/>
      <c r="AC110" s="208"/>
      <c r="AD110" s="208"/>
      <c r="AE110" s="221"/>
      <c r="AF110" s="221"/>
      <c r="AG110" s="221"/>
      <c r="AH110" s="221"/>
      <c r="AI110" s="221"/>
      <c r="AJ110" s="208"/>
      <c r="AK110" s="208"/>
      <c r="AL110" s="221"/>
      <c r="AM110" s="221"/>
      <c r="AN110" s="219"/>
      <c r="AO110" s="221"/>
      <c r="AP110" s="219"/>
      <c r="AQ110" s="128"/>
    </row>
    <row r="111" spans="2:43" ht="21">
      <c r="B111" s="59"/>
      <c r="C111" s="160">
        <f t="shared" si="115"/>
        <v>0</v>
      </c>
      <c r="D111" s="238" t="s">
        <v>67</v>
      </c>
      <c r="E111" s="239"/>
      <c r="F111" s="239"/>
      <c r="G111" s="240"/>
      <c r="H111" s="154" t="s">
        <v>68</v>
      </c>
      <c r="I111" s="137"/>
      <c r="J111" s="221"/>
      <c r="K111" s="219"/>
      <c r="L111" s="221"/>
      <c r="M111" s="221"/>
      <c r="N111" s="221"/>
      <c r="O111" s="208"/>
      <c r="P111" s="208"/>
      <c r="Q111" s="221"/>
      <c r="R111" s="221"/>
      <c r="S111" s="221"/>
      <c r="T111" s="221"/>
      <c r="U111" s="221"/>
      <c r="V111" s="208"/>
      <c r="W111" s="208"/>
      <c r="X111" s="221"/>
      <c r="Y111" s="221"/>
      <c r="Z111" s="221"/>
      <c r="AA111" s="221"/>
      <c r="AB111" s="219"/>
      <c r="AC111" s="208"/>
      <c r="AD111" s="208"/>
      <c r="AE111" s="221"/>
      <c r="AF111" s="221"/>
      <c r="AG111" s="221"/>
      <c r="AH111" s="221"/>
      <c r="AI111" s="221"/>
      <c r="AJ111" s="208"/>
      <c r="AK111" s="208"/>
      <c r="AL111" s="221"/>
      <c r="AM111" s="221"/>
      <c r="AN111" s="219"/>
      <c r="AO111" s="221"/>
      <c r="AP111" s="219"/>
      <c r="AQ111" s="128"/>
    </row>
    <row r="112" spans="2:43" ht="21">
      <c r="B112" s="59"/>
      <c r="C112" s="160">
        <f t="shared" si="115"/>
        <v>0</v>
      </c>
      <c r="D112" s="238"/>
      <c r="E112" s="239"/>
      <c r="F112" s="239"/>
      <c r="G112" s="240"/>
      <c r="H112" s="154"/>
      <c r="I112" s="137"/>
      <c r="J112" s="221"/>
      <c r="K112" s="219"/>
      <c r="L112" s="221"/>
      <c r="M112" s="221"/>
      <c r="N112" s="221"/>
      <c r="O112" s="208"/>
      <c r="P112" s="208"/>
      <c r="Q112" s="221"/>
      <c r="R112" s="221"/>
      <c r="S112" s="221"/>
      <c r="T112" s="221"/>
      <c r="U112" s="221"/>
      <c r="V112" s="208"/>
      <c r="W112" s="208"/>
      <c r="X112" s="221"/>
      <c r="Y112" s="221"/>
      <c r="Z112" s="221"/>
      <c r="AA112" s="221"/>
      <c r="AB112" s="219"/>
      <c r="AC112" s="208"/>
      <c r="AD112" s="208"/>
      <c r="AE112" s="221"/>
      <c r="AF112" s="221"/>
      <c r="AG112" s="221"/>
      <c r="AH112" s="221"/>
      <c r="AI112" s="221"/>
      <c r="AJ112" s="208"/>
      <c r="AK112" s="208"/>
      <c r="AL112" s="221"/>
      <c r="AM112" s="221"/>
      <c r="AN112" s="219"/>
      <c r="AO112" s="221"/>
      <c r="AP112" s="219"/>
      <c r="AQ112" s="128"/>
    </row>
    <row r="113" spans="2:43" ht="21">
      <c r="B113" s="59"/>
      <c r="C113" s="160">
        <f t="shared" si="115"/>
        <v>0</v>
      </c>
      <c r="D113" s="238"/>
      <c r="E113" s="239"/>
      <c r="F113" s="239"/>
      <c r="G113" s="240"/>
      <c r="H113" s="154"/>
      <c r="I113" s="137"/>
      <c r="J113" s="218"/>
      <c r="K113" s="219"/>
      <c r="L113" s="218"/>
      <c r="M113" s="218"/>
      <c r="N113" s="218"/>
      <c r="O113" s="204"/>
      <c r="P113" s="204"/>
      <c r="Q113" s="218"/>
      <c r="R113" s="218"/>
      <c r="S113" s="218"/>
      <c r="T113" s="218"/>
      <c r="U113" s="218"/>
      <c r="V113" s="204"/>
      <c r="W113" s="204"/>
      <c r="X113" s="218"/>
      <c r="Y113" s="218"/>
      <c r="Z113" s="218"/>
      <c r="AA113" s="218"/>
      <c r="AB113" s="219"/>
      <c r="AC113" s="204"/>
      <c r="AD113" s="204"/>
      <c r="AE113" s="218"/>
      <c r="AF113" s="218"/>
      <c r="AG113" s="218"/>
      <c r="AH113" s="218"/>
      <c r="AI113" s="218"/>
      <c r="AJ113" s="204"/>
      <c r="AK113" s="204"/>
      <c r="AL113" s="218"/>
      <c r="AM113" s="218"/>
      <c r="AN113" s="219"/>
      <c r="AO113" s="218"/>
      <c r="AP113" s="219"/>
      <c r="AQ113" s="128"/>
    </row>
    <row r="114" spans="2:43" ht="22" thickBot="1">
      <c r="B114" s="59"/>
      <c r="C114" s="160">
        <f>COUNTA(J114:AP114)</f>
        <v>0</v>
      </c>
      <c r="D114" s="238"/>
      <c r="E114" s="239"/>
      <c r="F114" s="239"/>
      <c r="G114" s="240"/>
      <c r="H114" s="154"/>
      <c r="I114" s="137"/>
      <c r="J114" s="221"/>
      <c r="K114" s="219"/>
      <c r="L114" s="221"/>
      <c r="M114" s="218"/>
      <c r="N114" s="221"/>
      <c r="O114" s="208"/>
      <c r="P114" s="208"/>
      <c r="Q114" s="218"/>
      <c r="R114" s="218"/>
      <c r="S114" s="218"/>
      <c r="T114" s="218"/>
      <c r="U114" s="218"/>
      <c r="V114" s="208"/>
      <c r="W114" s="208"/>
      <c r="X114" s="218"/>
      <c r="Y114" s="218"/>
      <c r="Z114" s="218"/>
      <c r="AA114" s="218"/>
      <c r="AB114" s="219"/>
      <c r="AC114" s="208"/>
      <c r="AD114" s="208"/>
      <c r="AE114" s="218"/>
      <c r="AF114" s="218"/>
      <c r="AG114" s="218"/>
      <c r="AH114" s="218"/>
      <c r="AI114" s="218"/>
      <c r="AJ114" s="208"/>
      <c r="AK114" s="208"/>
      <c r="AL114" s="218"/>
      <c r="AM114" s="218"/>
      <c r="AN114" s="219"/>
      <c r="AO114" s="218"/>
      <c r="AP114" s="219"/>
      <c r="AQ114" s="128"/>
    </row>
    <row r="115" spans="2:43" ht="21">
      <c r="B115" s="59"/>
      <c r="C115" s="170"/>
      <c r="D115" s="287" t="s">
        <v>137</v>
      </c>
      <c r="E115" s="288"/>
      <c r="F115" s="288"/>
      <c r="G115" s="274"/>
      <c r="H115" s="167"/>
      <c r="I115" s="139"/>
      <c r="J115" s="152"/>
      <c r="K115" s="153"/>
      <c r="L115" s="152"/>
      <c r="M115" s="152"/>
      <c r="N115" s="152"/>
      <c r="O115" s="116"/>
      <c r="P115" s="116"/>
      <c r="Q115" s="152"/>
      <c r="R115" s="153"/>
      <c r="S115" s="152"/>
      <c r="T115" s="152"/>
      <c r="U115" s="152"/>
      <c r="V115" s="116"/>
      <c r="W115" s="116"/>
      <c r="X115" s="152"/>
      <c r="Y115" s="153"/>
      <c r="Z115" s="152"/>
      <c r="AA115" s="152"/>
      <c r="AB115" s="152"/>
      <c r="AC115" s="116"/>
      <c r="AD115" s="116"/>
      <c r="AE115" s="152"/>
      <c r="AF115" s="153"/>
      <c r="AG115" s="152"/>
      <c r="AH115" s="152"/>
      <c r="AI115" s="152"/>
      <c r="AJ115" s="116"/>
      <c r="AK115" s="116"/>
      <c r="AL115" s="152"/>
      <c r="AM115" s="153"/>
      <c r="AN115" s="152"/>
      <c r="AO115" s="152"/>
      <c r="AP115" s="152"/>
      <c r="AQ115" s="128"/>
    </row>
    <row r="116" spans="2:43" s="16" customFormat="1" ht="100" customHeight="1">
      <c r="B116" s="64"/>
      <c r="C116" s="160">
        <f>COUNTA(J116:AP116)</f>
        <v>1</v>
      </c>
      <c r="D116" s="284" t="s">
        <v>21</v>
      </c>
      <c r="E116" s="285"/>
      <c r="F116" s="285"/>
      <c r="G116" s="286"/>
      <c r="H116" s="146"/>
      <c r="I116" s="141"/>
      <c r="J116" s="15"/>
      <c r="K116" s="37"/>
      <c r="L116" s="30" t="s">
        <v>133</v>
      </c>
      <c r="M116" s="30"/>
      <c r="N116" s="30"/>
      <c r="O116" s="118"/>
      <c r="P116" s="118"/>
      <c r="Q116" s="30"/>
      <c r="R116" s="30"/>
      <c r="S116" s="30"/>
      <c r="T116" s="30"/>
      <c r="U116" s="30"/>
      <c r="V116" s="118"/>
      <c r="W116" s="118"/>
      <c r="X116" s="30"/>
      <c r="Y116" s="30"/>
      <c r="Z116" s="30"/>
      <c r="AA116" s="30"/>
      <c r="AB116" s="37"/>
      <c r="AC116" s="118"/>
      <c r="AD116" s="118"/>
      <c r="AE116" s="30"/>
      <c r="AF116" s="30"/>
      <c r="AG116" s="30"/>
      <c r="AH116" s="30"/>
      <c r="AI116" s="30"/>
      <c r="AJ116" s="118"/>
      <c r="AK116" s="118"/>
      <c r="AL116" s="30"/>
      <c r="AM116" s="30"/>
      <c r="AN116" s="37"/>
      <c r="AO116" s="30"/>
      <c r="AP116" s="37"/>
      <c r="AQ116" s="129"/>
    </row>
    <row r="117" spans="2:43" s="16" customFormat="1" ht="100" customHeight="1">
      <c r="B117" s="64"/>
      <c r="C117" s="160">
        <f>COUNTA(J117:AP117)</f>
        <v>0</v>
      </c>
      <c r="D117" s="284" t="s">
        <v>19</v>
      </c>
      <c r="E117" s="285"/>
      <c r="F117" s="285"/>
      <c r="G117" s="286"/>
      <c r="H117" s="146"/>
      <c r="I117" s="141"/>
      <c r="J117" s="15"/>
      <c r="K117" s="37"/>
      <c r="L117" s="30"/>
      <c r="M117" s="30"/>
      <c r="N117" s="30"/>
      <c r="O117" s="118"/>
      <c r="P117" s="118"/>
      <c r="Q117" s="30"/>
      <c r="R117" s="30"/>
      <c r="S117" s="30"/>
      <c r="T117" s="30"/>
      <c r="U117" s="30"/>
      <c r="V117" s="118"/>
      <c r="W117" s="118"/>
      <c r="X117" s="30"/>
      <c r="Y117" s="30"/>
      <c r="Z117" s="30"/>
      <c r="AA117" s="30"/>
      <c r="AB117" s="37"/>
      <c r="AC117" s="118"/>
      <c r="AD117" s="118"/>
      <c r="AE117" s="30"/>
      <c r="AF117" s="30"/>
      <c r="AG117" s="30"/>
      <c r="AH117" s="30"/>
      <c r="AI117" s="30"/>
      <c r="AJ117" s="118"/>
      <c r="AK117" s="118"/>
      <c r="AL117" s="30"/>
      <c r="AM117" s="30"/>
      <c r="AN117" s="37"/>
      <c r="AO117" s="30"/>
      <c r="AP117" s="37"/>
      <c r="AQ117" s="129"/>
    </row>
    <row r="118" spans="2:43" s="16" customFormat="1" ht="100" customHeight="1">
      <c r="B118" s="64"/>
      <c r="C118" s="160">
        <f>COUNTA(J118:AP118)</f>
        <v>0</v>
      </c>
      <c r="D118" s="284" t="s">
        <v>49</v>
      </c>
      <c r="E118" s="285"/>
      <c r="F118" s="285"/>
      <c r="G118" s="286"/>
      <c r="H118" s="146"/>
      <c r="I118" s="141"/>
      <c r="J118" s="15"/>
      <c r="K118" s="37"/>
      <c r="L118" s="30"/>
      <c r="M118" s="30"/>
      <c r="N118" s="30"/>
      <c r="O118" s="118"/>
      <c r="P118" s="118"/>
      <c r="Q118" s="30"/>
      <c r="R118" s="30"/>
      <c r="S118" s="30"/>
      <c r="T118" s="30"/>
      <c r="U118" s="30"/>
      <c r="V118" s="118"/>
      <c r="W118" s="118"/>
      <c r="X118" s="30"/>
      <c r="Y118" s="30"/>
      <c r="Z118" s="30"/>
      <c r="AA118" s="30"/>
      <c r="AB118" s="37"/>
      <c r="AC118" s="118"/>
      <c r="AD118" s="118"/>
      <c r="AE118" s="30"/>
      <c r="AF118" s="30"/>
      <c r="AG118" s="30"/>
      <c r="AH118" s="30"/>
      <c r="AI118" s="30"/>
      <c r="AJ118" s="118"/>
      <c r="AK118" s="118"/>
      <c r="AL118" s="30"/>
      <c r="AM118" s="30"/>
      <c r="AN118" s="30"/>
      <c r="AO118" s="30"/>
      <c r="AP118" s="37"/>
      <c r="AQ118" s="129"/>
    </row>
    <row r="119" spans="2:43" s="16" customFormat="1" ht="100" customHeight="1" thickBot="1">
      <c r="B119" s="64"/>
      <c r="C119" s="160">
        <f>COUNTA(J119:AP119)</f>
        <v>0</v>
      </c>
      <c r="D119" s="289" t="s">
        <v>9</v>
      </c>
      <c r="E119" s="290"/>
      <c r="F119" s="290"/>
      <c r="G119" s="291"/>
      <c r="H119" s="146"/>
      <c r="I119" s="141"/>
      <c r="J119" s="15"/>
      <c r="K119" s="37"/>
      <c r="L119" s="30"/>
      <c r="M119" s="30"/>
      <c r="N119" s="37"/>
      <c r="O119" s="118"/>
      <c r="P119" s="118"/>
      <c r="Q119" s="30"/>
      <c r="R119" s="30"/>
      <c r="S119" s="30"/>
      <c r="T119" s="37"/>
      <c r="U119" s="30"/>
      <c r="V119" s="118"/>
      <c r="W119" s="118"/>
      <c r="X119" s="30"/>
      <c r="Y119" s="30"/>
      <c r="Z119" s="37"/>
      <c r="AA119" s="37"/>
      <c r="AB119" s="37"/>
      <c r="AC119" s="118"/>
      <c r="AD119" s="118"/>
      <c r="AE119" s="30"/>
      <c r="AF119" s="30"/>
      <c r="AG119" s="37"/>
      <c r="AH119" s="30"/>
      <c r="AI119" s="30"/>
      <c r="AJ119" s="118"/>
      <c r="AK119" s="118"/>
      <c r="AL119" s="30"/>
      <c r="AM119" s="30"/>
      <c r="AN119" s="37"/>
      <c r="AO119" s="30"/>
      <c r="AP119" s="37"/>
      <c r="AQ119" s="129"/>
    </row>
    <row r="120" spans="2:43" ht="21">
      <c r="B120" s="59"/>
      <c r="C120" s="170">
        <f>SUM(J120:AP120)</f>
        <v>19</v>
      </c>
      <c r="D120" s="287" t="s">
        <v>25</v>
      </c>
      <c r="E120" s="288"/>
      <c r="F120" s="288"/>
      <c r="G120" s="274"/>
      <c r="H120" s="167"/>
      <c r="I120" s="139"/>
      <c r="J120" s="176">
        <f>SUM(J121:J129)</f>
        <v>0</v>
      </c>
      <c r="K120" s="176">
        <f t="shared" ref="K120:N120" si="116">SUM(K121:K129)</f>
        <v>0</v>
      </c>
      <c r="L120" s="176">
        <f t="shared" si="116"/>
        <v>19</v>
      </c>
      <c r="M120" s="176">
        <f t="shared" si="116"/>
        <v>0</v>
      </c>
      <c r="N120" s="176">
        <f t="shared" si="116"/>
        <v>0</v>
      </c>
      <c r="O120" s="116"/>
      <c r="P120" s="116"/>
      <c r="Q120" s="176">
        <f>SUM(Q121:Q129)</f>
        <v>0</v>
      </c>
      <c r="R120" s="176">
        <f t="shared" ref="R120" si="117">SUM(R121:R129)</f>
        <v>0</v>
      </c>
      <c r="S120" s="176">
        <f t="shared" ref="S120" si="118">SUM(S121:S129)</f>
        <v>0</v>
      </c>
      <c r="T120" s="176">
        <f t="shared" ref="T120" si="119">SUM(T121:T129)</f>
        <v>0</v>
      </c>
      <c r="U120" s="176">
        <f t="shared" ref="U120" si="120">SUM(U121:U129)</f>
        <v>0</v>
      </c>
      <c r="V120" s="116"/>
      <c r="W120" s="116"/>
      <c r="X120" s="176">
        <f>SUM(X121:X129)</f>
        <v>0</v>
      </c>
      <c r="Y120" s="176">
        <f t="shared" ref="Y120:AB120" si="121">SUM(Y121:Y129)</f>
        <v>0</v>
      </c>
      <c r="Z120" s="176">
        <f t="shared" si="121"/>
        <v>0</v>
      </c>
      <c r="AA120" s="176">
        <f t="shared" si="121"/>
        <v>0</v>
      </c>
      <c r="AB120" s="176">
        <f t="shared" si="121"/>
        <v>0</v>
      </c>
      <c r="AC120" s="116"/>
      <c r="AD120" s="116"/>
      <c r="AE120" s="176">
        <f>SUM(AE121:AE129)</f>
        <v>0</v>
      </c>
      <c r="AF120" s="176">
        <f t="shared" ref="AF120:AI120" si="122">SUM(AF121:AF129)</f>
        <v>0</v>
      </c>
      <c r="AG120" s="176">
        <f t="shared" si="122"/>
        <v>0</v>
      </c>
      <c r="AH120" s="176">
        <f t="shared" si="122"/>
        <v>0</v>
      </c>
      <c r="AI120" s="176">
        <f t="shared" si="122"/>
        <v>0</v>
      </c>
      <c r="AJ120" s="116"/>
      <c r="AK120" s="116"/>
      <c r="AL120" s="176">
        <f>SUM(AL121:AL129)</f>
        <v>0</v>
      </c>
      <c r="AM120" s="176">
        <f t="shared" ref="AM120:AP120" si="123">SUM(AM121:AM129)</f>
        <v>0</v>
      </c>
      <c r="AN120" s="176">
        <f t="shared" si="123"/>
        <v>0</v>
      </c>
      <c r="AO120" s="176">
        <f t="shared" si="123"/>
        <v>0</v>
      </c>
      <c r="AP120" s="176">
        <f t="shared" si="123"/>
        <v>0</v>
      </c>
      <c r="AQ120" s="128"/>
    </row>
    <row r="121" spans="2:43" ht="21">
      <c r="B121" s="59"/>
      <c r="C121" s="160">
        <f>SUM(J121:AP121)</f>
        <v>3</v>
      </c>
      <c r="D121" s="305" t="s">
        <v>26</v>
      </c>
      <c r="E121" s="306"/>
      <c r="F121" s="306"/>
      <c r="G121" s="307"/>
      <c r="H121" s="154" t="s">
        <v>34</v>
      </c>
      <c r="I121" s="137"/>
      <c r="J121" s="195">
        <v>0</v>
      </c>
      <c r="K121" s="195"/>
      <c r="L121" s="195">
        <v>3</v>
      </c>
      <c r="M121" s="195">
        <v>0</v>
      </c>
      <c r="N121" s="195">
        <v>0</v>
      </c>
      <c r="O121" s="204">
        <v>0</v>
      </c>
      <c r="P121" s="204">
        <v>0</v>
      </c>
      <c r="Q121" s="195">
        <v>0</v>
      </c>
      <c r="R121" s="195">
        <v>0</v>
      </c>
      <c r="S121" s="195">
        <v>0</v>
      </c>
      <c r="T121" s="195">
        <v>0</v>
      </c>
      <c r="U121" s="195">
        <v>0</v>
      </c>
      <c r="V121" s="204">
        <v>0</v>
      </c>
      <c r="W121" s="204">
        <v>0</v>
      </c>
      <c r="X121" s="195">
        <v>0</v>
      </c>
      <c r="Y121" s="195">
        <v>0</v>
      </c>
      <c r="Z121" s="195">
        <v>0</v>
      </c>
      <c r="AA121" s="195">
        <v>0</v>
      </c>
      <c r="AB121" s="195">
        <v>0</v>
      </c>
      <c r="AC121" s="204">
        <v>0</v>
      </c>
      <c r="AD121" s="204">
        <v>0</v>
      </c>
      <c r="AE121" s="195">
        <v>0</v>
      </c>
      <c r="AF121" s="195">
        <v>0</v>
      </c>
      <c r="AG121" s="195">
        <v>0</v>
      </c>
      <c r="AH121" s="195">
        <v>0</v>
      </c>
      <c r="AI121" s="195">
        <v>0</v>
      </c>
      <c r="AJ121" s="204">
        <v>0</v>
      </c>
      <c r="AK121" s="204">
        <v>0</v>
      </c>
      <c r="AL121" s="195">
        <v>0</v>
      </c>
      <c r="AM121" s="195"/>
      <c r="AN121" s="195">
        <v>0</v>
      </c>
      <c r="AO121" s="195">
        <v>0</v>
      </c>
      <c r="AP121" s="205">
        <v>0</v>
      </c>
      <c r="AQ121" s="128"/>
    </row>
    <row r="122" spans="2:43" ht="21">
      <c r="B122" s="59"/>
      <c r="C122" s="160">
        <f t="shared" ref="C122:C129" si="124">SUM(J122:AP122)</f>
        <v>2</v>
      </c>
      <c r="D122" s="305" t="s">
        <v>27</v>
      </c>
      <c r="E122" s="306"/>
      <c r="F122" s="306"/>
      <c r="G122" s="307"/>
      <c r="H122" s="154" t="s">
        <v>35</v>
      </c>
      <c r="I122" s="137"/>
      <c r="J122" s="196">
        <v>0</v>
      </c>
      <c r="K122" s="196"/>
      <c r="L122" s="196">
        <v>2</v>
      </c>
      <c r="M122" s="196">
        <v>0</v>
      </c>
      <c r="N122" s="196">
        <v>0</v>
      </c>
      <c r="O122" s="204">
        <v>0</v>
      </c>
      <c r="P122" s="204">
        <v>0</v>
      </c>
      <c r="Q122" s="196">
        <v>0</v>
      </c>
      <c r="R122" s="196">
        <v>0</v>
      </c>
      <c r="S122" s="196">
        <v>0</v>
      </c>
      <c r="T122" s="196">
        <v>0</v>
      </c>
      <c r="U122" s="196">
        <v>0</v>
      </c>
      <c r="V122" s="204">
        <v>0</v>
      </c>
      <c r="W122" s="204">
        <v>0</v>
      </c>
      <c r="X122" s="196">
        <v>0</v>
      </c>
      <c r="Y122" s="196">
        <v>0</v>
      </c>
      <c r="Z122" s="196">
        <v>0</v>
      </c>
      <c r="AA122" s="196">
        <v>0</v>
      </c>
      <c r="AB122" s="196">
        <v>0</v>
      </c>
      <c r="AC122" s="204">
        <v>0</v>
      </c>
      <c r="AD122" s="204">
        <v>0</v>
      </c>
      <c r="AE122" s="196">
        <v>0</v>
      </c>
      <c r="AF122" s="196">
        <v>0</v>
      </c>
      <c r="AG122" s="196">
        <v>0</v>
      </c>
      <c r="AH122" s="196">
        <v>0</v>
      </c>
      <c r="AI122" s="196">
        <v>0</v>
      </c>
      <c r="AJ122" s="204">
        <v>0</v>
      </c>
      <c r="AK122" s="204">
        <v>0</v>
      </c>
      <c r="AL122" s="196">
        <v>0</v>
      </c>
      <c r="AM122" s="196"/>
      <c r="AN122" s="196">
        <v>0</v>
      </c>
      <c r="AO122" s="196">
        <v>0</v>
      </c>
      <c r="AP122" s="206">
        <v>0</v>
      </c>
      <c r="AQ122" s="128"/>
    </row>
    <row r="123" spans="2:43" ht="21">
      <c r="B123" s="59"/>
      <c r="C123" s="160">
        <f t="shared" si="124"/>
        <v>2</v>
      </c>
      <c r="D123" s="305" t="s">
        <v>28</v>
      </c>
      <c r="E123" s="306"/>
      <c r="F123" s="306"/>
      <c r="G123" s="307"/>
      <c r="H123" s="173" t="s">
        <v>29</v>
      </c>
      <c r="I123" s="142"/>
      <c r="J123" s="197">
        <v>0</v>
      </c>
      <c r="K123" s="197"/>
      <c r="L123" s="197">
        <v>2</v>
      </c>
      <c r="M123" s="197">
        <v>0</v>
      </c>
      <c r="N123" s="197">
        <v>0</v>
      </c>
      <c r="O123" s="204">
        <v>0</v>
      </c>
      <c r="P123" s="204">
        <v>0</v>
      </c>
      <c r="Q123" s="197">
        <v>0</v>
      </c>
      <c r="R123" s="197">
        <v>0</v>
      </c>
      <c r="S123" s="197">
        <v>0</v>
      </c>
      <c r="T123" s="197">
        <v>0</v>
      </c>
      <c r="U123" s="197">
        <v>0</v>
      </c>
      <c r="V123" s="204">
        <v>0</v>
      </c>
      <c r="W123" s="204">
        <v>0</v>
      </c>
      <c r="X123" s="197">
        <v>0</v>
      </c>
      <c r="Y123" s="197">
        <v>0</v>
      </c>
      <c r="Z123" s="197">
        <v>0</v>
      </c>
      <c r="AA123" s="197">
        <v>0</v>
      </c>
      <c r="AB123" s="197">
        <v>0</v>
      </c>
      <c r="AC123" s="204">
        <v>0</v>
      </c>
      <c r="AD123" s="204">
        <v>0</v>
      </c>
      <c r="AE123" s="197">
        <v>0</v>
      </c>
      <c r="AF123" s="197">
        <v>0</v>
      </c>
      <c r="AG123" s="197">
        <v>0</v>
      </c>
      <c r="AH123" s="197">
        <v>0</v>
      </c>
      <c r="AI123" s="197">
        <v>0</v>
      </c>
      <c r="AJ123" s="204">
        <v>0</v>
      </c>
      <c r="AK123" s="204">
        <v>0</v>
      </c>
      <c r="AL123" s="197">
        <v>0</v>
      </c>
      <c r="AM123" s="197"/>
      <c r="AN123" s="197">
        <v>0</v>
      </c>
      <c r="AO123" s="197">
        <v>0</v>
      </c>
      <c r="AP123" s="207">
        <v>0</v>
      </c>
      <c r="AQ123" s="128"/>
    </row>
    <row r="124" spans="2:43" ht="21">
      <c r="B124" s="59"/>
      <c r="C124" s="160">
        <f t="shared" si="124"/>
        <v>1</v>
      </c>
      <c r="D124" s="305" t="s">
        <v>127</v>
      </c>
      <c r="E124" s="306"/>
      <c r="F124" s="306"/>
      <c r="G124" s="307"/>
      <c r="H124" s="173" t="s">
        <v>128</v>
      </c>
      <c r="I124" s="142"/>
      <c r="J124" s="198"/>
      <c r="K124" s="198"/>
      <c r="L124" s="198">
        <v>1</v>
      </c>
      <c r="M124" s="198"/>
      <c r="N124" s="198"/>
      <c r="O124" s="208"/>
      <c r="P124" s="208"/>
      <c r="Q124" s="198"/>
      <c r="R124" s="198"/>
      <c r="S124" s="198"/>
      <c r="T124" s="198"/>
      <c r="U124" s="198"/>
      <c r="V124" s="208"/>
      <c r="W124" s="208"/>
      <c r="X124" s="198"/>
      <c r="Y124" s="198"/>
      <c r="Z124" s="198"/>
      <c r="AA124" s="198"/>
      <c r="AB124" s="198"/>
      <c r="AC124" s="208"/>
      <c r="AD124" s="208"/>
      <c r="AE124" s="198"/>
      <c r="AF124" s="198"/>
      <c r="AG124" s="198"/>
      <c r="AH124" s="198"/>
      <c r="AI124" s="198"/>
      <c r="AJ124" s="208"/>
      <c r="AK124" s="208"/>
      <c r="AL124" s="198"/>
      <c r="AM124" s="198"/>
      <c r="AN124" s="198"/>
      <c r="AO124" s="198"/>
      <c r="AP124" s="198"/>
      <c r="AQ124" s="128"/>
    </row>
    <row r="125" spans="2:43" ht="21">
      <c r="B125" s="59"/>
      <c r="C125" s="160">
        <f t="shared" si="124"/>
        <v>5</v>
      </c>
      <c r="D125" s="305" t="s">
        <v>30</v>
      </c>
      <c r="E125" s="306"/>
      <c r="F125" s="306"/>
      <c r="G125" s="307"/>
      <c r="H125" s="173" t="s">
        <v>31</v>
      </c>
      <c r="I125" s="142"/>
      <c r="J125" s="199">
        <v>0</v>
      </c>
      <c r="K125" s="199"/>
      <c r="L125" s="199">
        <v>5</v>
      </c>
      <c r="M125" s="199">
        <v>0</v>
      </c>
      <c r="N125" s="199">
        <v>0</v>
      </c>
      <c r="O125" s="204">
        <v>0</v>
      </c>
      <c r="P125" s="204">
        <v>0</v>
      </c>
      <c r="Q125" s="199">
        <v>0</v>
      </c>
      <c r="R125" s="199">
        <v>0</v>
      </c>
      <c r="S125" s="199">
        <v>0</v>
      </c>
      <c r="T125" s="199">
        <v>0</v>
      </c>
      <c r="U125" s="199">
        <v>0</v>
      </c>
      <c r="V125" s="204">
        <v>0</v>
      </c>
      <c r="W125" s="204">
        <v>0</v>
      </c>
      <c r="X125" s="199">
        <v>0</v>
      </c>
      <c r="Y125" s="199">
        <v>0</v>
      </c>
      <c r="Z125" s="199">
        <v>0</v>
      </c>
      <c r="AA125" s="199">
        <v>0</v>
      </c>
      <c r="AB125" s="199">
        <v>0</v>
      </c>
      <c r="AC125" s="204">
        <v>0</v>
      </c>
      <c r="AD125" s="204">
        <v>0</v>
      </c>
      <c r="AE125" s="199">
        <v>0</v>
      </c>
      <c r="AF125" s="199">
        <v>0</v>
      </c>
      <c r="AG125" s="199">
        <v>0</v>
      </c>
      <c r="AH125" s="199">
        <v>0</v>
      </c>
      <c r="AI125" s="199">
        <v>0</v>
      </c>
      <c r="AJ125" s="204">
        <v>0</v>
      </c>
      <c r="AK125" s="204">
        <v>0</v>
      </c>
      <c r="AL125" s="199">
        <v>0</v>
      </c>
      <c r="AM125" s="199"/>
      <c r="AN125" s="199">
        <v>0</v>
      </c>
      <c r="AO125" s="199">
        <v>0</v>
      </c>
      <c r="AP125" s="209">
        <v>0</v>
      </c>
      <c r="AQ125" s="128"/>
    </row>
    <row r="126" spans="2:43" ht="21">
      <c r="B126" s="59"/>
      <c r="C126" s="160">
        <f t="shared" si="124"/>
        <v>2</v>
      </c>
      <c r="D126" s="305" t="s">
        <v>70</v>
      </c>
      <c r="E126" s="306"/>
      <c r="F126" s="306"/>
      <c r="G126" s="307"/>
      <c r="H126" s="154" t="s">
        <v>69</v>
      </c>
      <c r="I126" s="137"/>
      <c r="J126" s="200">
        <v>0</v>
      </c>
      <c r="K126" s="200"/>
      <c r="L126" s="200">
        <v>2</v>
      </c>
      <c r="M126" s="200">
        <v>0</v>
      </c>
      <c r="N126" s="200">
        <v>0</v>
      </c>
      <c r="O126" s="204">
        <v>0</v>
      </c>
      <c r="P126" s="204">
        <v>0</v>
      </c>
      <c r="Q126" s="200">
        <v>0</v>
      </c>
      <c r="R126" s="200">
        <v>0</v>
      </c>
      <c r="S126" s="200">
        <v>0</v>
      </c>
      <c r="T126" s="200">
        <v>0</v>
      </c>
      <c r="U126" s="200">
        <v>0</v>
      </c>
      <c r="V126" s="204">
        <v>0</v>
      </c>
      <c r="W126" s="204">
        <v>0</v>
      </c>
      <c r="X126" s="200">
        <v>0</v>
      </c>
      <c r="Y126" s="200">
        <v>0</v>
      </c>
      <c r="Z126" s="200">
        <v>0</v>
      </c>
      <c r="AA126" s="200">
        <v>0</v>
      </c>
      <c r="AB126" s="200">
        <v>0</v>
      </c>
      <c r="AC126" s="204">
        <v>0</v>
      </c>
      <c r="AD126" s="204">
        <v>0</v>
      </c>
      <c r="AE126" s="200">
        <v>0</v>
      </c>
      <c r="AF126" s="200">
        <v>0</v>
      </c>
      <c r="AG126" s="200">
        <v>0</v>
      </c>
      <c r="AH126" s="200">
        <v>0</v>
      </c>
      <c r="AI126" s="200">
        <v>0</v>
      </c>
      <c r="AJ126" s="204">
        <v>0</v>
      </c>
      <c r="AK126" s="204">
        <v>0</v>
      </c>
      <c r="AL126" s="200">
        <v>0</v>
      </c>
      <c r="AM126" s="200"/>
      <c r="AN126" s="200">
        <v>0</v>
      </c>
      <c r="AO126" s="200">
        <v>0</v>
      </c>
      <c r="AP126" s="210">
        <v>0</v>
      </c>
      <c r="AQ126" s="128"/>
    </row>
    <row r="127" spans="2:43" ht="21">
      <c r="B127" s="59"/>
      <c r="C127" s="160">
        <f t="shared" si="124"/>
        <v>2</v>
      </c>
      <c r="D127" s="305" t="s">
        <v>76</v>
      </c>
      <c r="E127" s="306"/>
      <c r="F127" s="306"/>
      <c r="G127" s="307"/>
      <c r="H127" s="154" t="s">
        <v>77</v>
      </c>
      <c r="I127" s="137"/>
      <c r="J127" s="201">
        <v>0</v>
      </c>
      <c r="K127" s="201">
        <v>0</v>
      </c>
      <c r="L127" s="201">
        <v>2</v>
      </c>
      <c r="M127" s="201">
        <v>0</v>
      </c>
      <c r="N127" s="201">
        <v>0</v>
      </c>
      <c r="O127" s="204">
        <v>0</v>
      </c>
      <c r="P127" s="204">
        <v>0</v>
      </c>
      <c r="Q127" s="201">
        <v>0</v>
      </c>
      <c r="R127" s="201">
        <v>0</v>
      </c>
      <c r="S127" s="201">
        <v>0</v>
      </c>
      <c r="T127" s="201">
        <v>0</v>
      </c>
      <c r="U127" s="201">
        <v>0</v>
      </c>
      <c r="V127" s="204">
        <v>0</v>
      </c>
      <c r="W127" s="204">
        <v>0</v>
      </c>
      <c r="X127" s="201">
        <v>0</v>
      </c>
      <c r="Y127" s="201">
        <v>0</v>
      </c>
      <c r="Z127" s="201">
        <v>0</v>
      </c>
      <c r="AA127" s="201">
        <v>0</v>
      </c>
      <c r="AB127" s="201">
        <v>0</v>
      </c>
      <c r="AC127" s="204">
        <v>0</v>
      </c>
      <c r="AD127" s="204">
        <v>0</v>
      </c>
      <c r="AE127" s="201">
        <v>0</v>
      </c>
      <c r="AF127" s="201">
        <v>0</v>
      </c>
      <c r="AG127" s="201">
        <v>0</v>
      </c>
      <c r="AH127" s="201">
        <v>0</v>
      </c>
      <c r="AI127" s="201">
        <v>0</v>
      </c>
      <c r="AJ127" s="204">
        <v>0</v>
      </c>
      <c r="AK127" s="204">
        <v>0</v>
      </c>
      <c r="AL127" s="201">
        <v>0</v>
      </c>
      <c r="AM127" s="201"/>
      <c r="AN127" s="201">
        <v>0</v>
      </c>
      <c r="AO127" s="201">
        <v>0</v>
      </c>
      <c r="AP127" s="211">
        <v>0</v>
      </c>
      <c r="AQ127" s="128"/>
    </row>
    <row r="128" spans="2:43" ht="21">
      <c r="B128" s="59"/>
      <c r="C128" s="160">
        <f t="shared" si="124"/>
        <v>1</v>
      </c>
      <c r="D128" s="305" t="s">
        <v>32</v>
      </c>
      <c r="E128" s="306"/>
      <c r="F128" s="306"/>
      <c r="G128" s="307"/>
      <c r="H128" s="154" t="s">
        <v>33</v>
      </c>
      <c r="I128" s="97"/>
      <c r="J128" s="202">
        <v>0</v>
      </c>
      <c r="K128" s="202">
        <v>0</v>
      </c>
      <c r="L128" s="202">
        <v>1</v>
      </c>
      <c r="M128" s="202">
        <v>0</v>
      </c>
      <c r="N128" s="202">
        <v>0</v>
      </c>
      <c r="O128" s="204">
        <v>0</v>
      </c>
      <c r="P128" s="204">
        <v>0</v>
      </c>
      <c r="Q128" s="202">
        <v>0</v>
      </c>
      <c r="R128" s="202">
        <v>0</v>
      </c>
      <c r="S128" s="202">
        <v>0</v>
      </c>
      <c r="T128" s="202">
        <v>0</v>
      </c>
      <c r="U128" s="202">
        <v>0</v>
      </c>
      <c r="V128" s="204">
        <v>0</v>
      </c>
      <c r="W128" s="204">
        <v>0</v>
      </c>
      <c r="X128" s="202">
        <v>0</v>
      </c>
      <c r="Y128" s="202">
        <v>0</v>
      </c>
      <c r="Z128" s="202">
        <v>0</v>
      </c>
      <c r="AA128" s="202">
        <v>0</v>
      </c>
      <c r="AB128" s="202">
        <v>0</v>
      </c>
      <c r="AC128" s="204">
        <v>0</v>
      </c>
      <c r="AD128" s="204">
        <v>0</v>
      </c>
      <c r="AE128" s="202">
        <v>0</v>
      </c>
      <c r="AF128" s="202">
        <v>0</v>
      </c>
      <c r="AG128" s="202">
        <v>0</v>
      </c>
      <c r="AH128" s="202">
        <v>0</v>
      </c>
      <c r="AI128" s="202">
        <v>0</v>
      </c>
      <c r="AJ128" s="204">
        <v>0</v>
      </c>
      <c r="AK128" s="204">
        <v>0</v>
      </c>
      <c r="AL128" s="202">
        <v>0</v>
      </c>
      <c r="AM128" s="202"/>
      <c r="AN128" s="202">
        <v>0</v>
      </c>
      <c r="AO128" s="202">
        <v>0</v>
      </c>
      <c r="AP128" s="212">
        <v>0</v>
      </c>
      <c r="AQ128" s="128"/>
    </row>
    <row r="129" spans="2:43" ht="22" thickBot="1">
      <c r="B129" s="59"/>
      <c r="C129" s="171">
        <f t="shared" si="124"/>
        <v>1</v>
      </c>
      <c r="D129" s="308" t="s">
        <v>39</v>
      </c>
      <c r="E129" s="309"/>
      <c r="F129" s="309"/>
      <c r="G129" s="310"/>
      <c r="H129" s="174" t="s">
        <v>40</v>
      </c>
      <c r="I129" s="97"/>
      <c r="J129" s="203">
        <v>0</v>
      </c>
      <c r="K129" s="203">
        <v>0</v>
      </c>
      <c r="L129" s="203">
        <v>1</v>
      </c>
      <c r="M129" s="203">
        <v>0</v>
      </c>
      <c r="N129" s="203">
        <v>0</v>
      </c>
      <c r="O129" s="213">
        <v>0</v>
      </c>
      <c r="P129" s="213">
        <v>0</v>
      </c>
      <c r="Q129" s="203">
        <v>0</v>
      </c>
      <c r="R129" s="203">
        <v>0</v>
      </c>
      <c r="S129" s="203">
        <v>0</v>
      </c>
      <c r="T129" s="203">
        <v>0</v>
      </c>
      <c r="U129" s="203">
        <v>0</v>
      </c>
      <c r="V129" s="213">
        <v>0</v>
      </c>
      <c r="W129" s="213">
        <v>0</v>
      </c>
      <c r="X129" s="203">
        <v>0</v>
      </c>
      <c r="Y129" s="203">
        <v>0</v>
      </c>
      <c r="Z129" s="203">
        <v>0</v>
      </c>
      <c r="AA129" s="203">
        <v>0</v>
      </c>
      <c r="AB129" s="203">
        <v>0</v>
      </c>
      <c r="AC129" s="213">
        <v>0</v>
      </c>
      <c r="AD129" s="213">
        <v>0</v>
      </c>
      <c r="AE129" s="203">
        <v>0</v>
      </c>
      <c r="AF129" s="203">
        <v>0</v>
      </c>
      <c r="AG129" s="203">
        <v>0</v>
      </c>
      <c r="AH129" s="203">
        <v>0</v>
      </c>
      <c r="AI129" s="203">
        <v>0</v>
      </c>
      <c r="AJ129" s="213">
        <v>0</v>
      </c>
      <c r="AK129" s="213">
        <v>0</v>
      </c>
      <c r="AL129" s="203">
        <v>0</v>
      </c>
      <c r="AM129" s="203"/>
      <c r="AN129" s="203">
        <v>0</v>
      </c>
      <c r="AO129" s="203">
        <v>0</v>
      </c>
      <c r="AP129" s="214">
        <v>0</v>
      </c>
      <c r="AQ129" s="128"/>
    </row>
    <row r="130" spans="2:43" ht="10" customHeight="1" thickBot="1">
      <c r="B130" s="59"/>
      <c r="C130" s="143"/>
      <c r="D130" s="55"/>
      <c r="E130" s="55"/>
      <c r="F130" s="55"/>
      <c r="G130" s="56"/>
      <c r="H130" s="144"/>
      <c r="I130" s="135"/>
      <c r="J130" s="57"/>
      <c r="K130" s="57"/>
      <c r="L130" s="57"/>
      <c r="M130" s="57"/>
      <c r="N130" s="57"/>
      <c r="O130" s="58"/>
      <c r="P130" s="58"/>
      <c r="Q130" s="57"/>
      <c r="R130" s="57"/>
      <c r="S130" s="57"/>
      <c r="T130" s="57"/>
      <c r="U130" s="57"/>
      <c r="V130" s="58"/>
      <c r="W130" s="58"/>
      <c r="X130" s="57"/>
      <c r="Y130" s="57"/>
      <c r="Z130" s="57"/>
      <c r="AA130" s="57"/>
      <c r="AB130" s="57"/>
      <c r="AC130" s="58"/>
      <c r="AD130" s="58"/>
      <c r="AE130" s="57"/>
      <c r="AF130" s="57"/>
      <c r="AG130" s="57"/>
      <c r="AH130" s="57"/>
      <c r="AI130" s="57"/>
      <c r="AJ130" s="58"/>
      <c r="AK130" s="58"/>
      <c r="AL130" s="57"/>
      <c r="AM130" s="57"/>
      <c r="AN130" s="57"/>
      <c r="AO130" s="57"/>
      <c r="AP130" s="78"/>
      <c r="AQ130" s="80"/>
    </row>
    <row r="131" spans="2:43" ht="20" thickBot="1">
      <c r="B131" s="59"/>
      <c r="C131" s="296"/>
      <c r="D131" s="297"/>
      <c r="E131" s="297"/>
      <c r="F131" s="298"/>
      <c r="G131" s="156" t="s">
        <v>129</v>
      </c>
      <c r="H131" s="191">
        <f>SUM(J131:AP131)</f>
        <v>2.5462962962962961E-3</v>
      </c>
      <c r="I131" s="98"/>
      <c r="J131" s="13"/>
      <c r="K131" s="9"/>
      <c r="L131" s="13">
        <v>2.5462962962962961E-3</v>
      </c>
      <c r="M131" s="13"/>
      <c r="N131" s="9"/>
      <c r="O131" s="119"/>
      <c r="P131" s="119"/>
      <c r="Q131" s="9"/>
      <c r="R131" s="9"/>
      <c r="S131" s="9"/>
      <c r="T131" s="9"/>
      <c r="U131" s="9"/>
      <c r="V131" s="119"/>
      <c r="W131" s="119"/>
      <c r="X131" s="9"/>
      <c r="Y131" s="9"/>
      <c r="Z131" s="9"/>
      <c r="AA131" s="9"/>
      <c r="AB131" s="9"/>
      <c r="AC131" s="119"/>
      <c r="AD131" s="119"/>
      <c r="AE131" s="9"/>
      <c r="AF131" s="9"/>
      <c r="AG131" s="9"/>
      <c r="AH131" s="9"/>
      <c r="AI131" s="9"/>
      <c r="AJ131" s="119"/>
      <c r="AK131" s="119"/>
      <c r="AL131" s="9"/>
      <c r="AM131" s="9"/>
      <c r="AN131" s="9"/>
      <c r="AO131" s="9"/>
      <c r="AP131" s="132"/>
      <c r="AQ131" s="130">
        <v>0</v>
      </c>
    </row>
    <row r="132" spans="2:43" ht="35" thickBot="1">
      <c r="B132" s="59"/>
      <c r="C132" s="299"/>
      <c r="D132" s="300"/>
      <c r="E132" s="300"/>
      <c r="F132" s="301"/>
      <c r="G132" s="292" t="s">
        <v>5</v>
      </c>
      <c r="H132" s="293"/>
      <c r="I132" s="99"/>
      <c r="J132" s="29"/>
      <c r="K132" s="29"/>
      <c r="L132" s="29" t="s">
        <v>57</v>
      </c>
      <c r="M132" s="29"/>
      <c r="N132" s="29"/>
      <c r="O132" s="120"/>
      <c r="P132" s="120"/>
      <c r="Q132" s="29"/>
      <c r="R132" s="29"/>
      <c r="S132" s="29"/>
      <c r="T132" s="29"/>
      <c r="U132" s="29"/>
      <c r="V132" s="120"/>
      <c r="W132" s="120"/>
      <c r="X132" s="29"/>
      <c r="Y132" s="29"/>
      <c r="Z132" s="29"/>
      <c r="AA132" s="29"/>
      <c r="AB132" s="29"/>
      <c r="AC132" s="120"/>
      <c r="AD132" s="120"/>
      <c r="AE132" s="29"/>
      <c r="AF132" s="29"/>
      <c r="AG132" s="29"/>
      <c r="AH132" s="29"/>
      <c r="AI132" s="29"/>
      <c r="AJ132" s="120"/>
      <c r="AK132" s="120"/>
      <c r="AL132" s="29"/>
      <c r="AM132" s="29"/>
      <c r="AN132" s="29"/>
      <c r="AO132" s="29"/>
      <c r="AP132" s="133"/>
      <c r="AQ132" s="131"/>
    </row>
    <row r="133" spans="2:43" ht="21">
      <c r="B133" s="59"/>
      <c r="C133" s="299"/>
      <c r="D133" s="300"/>
      <c r="E133" s="300"/>
      <c r="F133" s="301"/>
      <c r="G133" s="311" t="s">
        <v>2</v>
      </c>
      <c r="H133" s="312"/>
      <c r="I133" s="186"/>
      <c r="J133" s="187">
        <f>J7</f>
        <v>45173</v>
      </c>
      <c r="K133" s="187">
        <f>J133+1</f>
        <v>45174</v>
      </c>
      <c r="L133" s="187">
        <f t="shared" ref="L133:L134" si="125">K133+1</f>
        <v>45175</v>
      </c>
      <c r="M133" s="187">
        <f t="shared" ref="M133:M134" si="126">L133+1</f>
        <v>45176</v>
      </c>
      <c r="N133" s="187">
        <f t="shared" ref="N133:N134" si="127">M133+1</f>
        <v>45177</v>
      </c>
      <c r="O133" s="187">
        <f t="shared" ref="O133:O134" si="128">N133+1</f>
        <v>45178</v>
      </c>
      <c r="P133" s="187">
        <f t="shared" ref="P133:P134" si="129">O133+1</f>
        <v>45179</v>
      </c>
      <c r="Q133" s="187">
        <f t="shared" ref="Q133:Q134" si="130">P133+1</f>
        <v>45180</v>
      </c>
      <c r="R133" s="187">
        <f t="shared" ref="R133:R134" si="131">Q133+1</f>
        <v>45181</v>
      </c>
      <c r="S133" s="187">
        <f t="shared" ref="S133:S134" si="132">R133+1</f>
        <v>45182</v>
      </c>
      <c r="T133" s="187">
        <f t="shared" ref="T133:T134" si="133">S133+1</f>
        <v>45183</v>
      </c>
      <c r="U133" s="187">
        <f t="shared" ref="U133:U134" si="134">T133+1</f>
        <v>45184</v>
      </c>
      <c r="V133" s="187">
        <f t="shared" ref="V133:V134" si="135">U133+1</f>
        <v>45185</v>
      </c>
      <c r="W133" s="187">
        <f t="shared" ref="W133:W134" si="136">V133+1</f>
        <v>45186</v>
      </c>
      <c r="X133" s="187">
        <f t="shared" ref="X133:X134" si="137">W133+1</f>
        <v>45187</v>
      </c>
      <c r="Y133" s="187">
        <f t="shared" ref="Y133:Y134" si="138">X133+1</f>
        <v>45188</v>
      </c>
      <c r="Z133" s="187">
        <f t="shared" ref="Z133:Z134" si="139">Y133+1</f>
        <v>45189</v>
      </c>
      <c r="AA133" s="187">
        <f t="shared" ref="AA133:AA134" si="140">Z133+1</f>
        <v>45190</v>
      </c>
      <c r="AB133" s="187">
        <f t="shared" ref="AB133:AB134" si="141">AA133+1</f>
        <v>45191</v>
      </c>
      <c r="AC133" s="187">
        <f t="shared" ref="AC133:AC134" si="142">AB133+1</f>
        <v>45192</v>
      </c>
      <c r="AD133" s="187">
        <f t="shared" ref="AD133:AD134" si="143">AC133+1</f>
        <v>45193</v>
      </c>
      <c r="AE133" s="187">
        <f t="shared" ref="AE133:AE134" si="144">AD133+1</f>
        <v>45194</v>
      </c>
      <c r="AF133" s="187">
        <f t="shared" ref="AF133:AF134" si="145">AE133+1</f>
        <v>45195</v>
      </c>
      <c r="AG133" s="187">
        <f t="shared" ref="AG133:AG134" si="146">AF133+1</f>
        <v>45196</v>
      </c>
      <c r="AH133" s="187">
        <f t="shared" ref="AH133:AH134" si="147">AG133+1</f>
        <v>45197</v>
      </c>
      <c r="AI133" s="187">
        <f t="shared" ref="AI133:AI134" si="148">AH133+1</f>
        <v>45198</v>
      </c>
      <c r="AJ133" s="187">
        <f t="shared" ref="AJ133:AJ134" si="149">AI133+1</f>
        <v>45199</v>
      </c>
      <c r="AK133" s="187">
        <f t="shared" ref="AK133:AK134" si="150">AJ133+1</f>
        <v>45200</v>
      </c>
      <c r="AL133" s="187">
        <f t="shared" ref="AL133:AL134" si="151">AK133+1</f>
        <v>45201</v>
      </c>
      <c r="AM133" s="187">
        <f t="shared" ref="AM133:AM134" si="152">AL133+1</f>
        <v>45202</v>
      </c>
      <c r="AN133" s="187">
        <f t="shared" ref="AN133:AN134" si="153">AM133+1</f>
        <v>45203</v>
      </c>
      <c r="AO133" s="187">
        <f t="shared" ref="AO133:AO134" si="154">AN133+1</f>
        <v>45204</v>
      </c>
      <c r="AP133" s="188">
        <f t="shared" ref="AP133:AP134" si="155">AO133+1</f>
        <v>45205</v>
      </c>
      <c r="AQ133" s="121"/>
    </row>
    <row r="134" spans="2:43" ht="19">
      <c r="B134" s="59"/>
      <c r="C134" s="299"/>
      <c r="D134" s="300"/>
      <c r="E134" s="300"/>
      <c r="F134" s="301"/>
      <c r="G134" s="313"/>
      <c r="H134" s="314"/>
      <c r="I134" s="92"/>
      <c r="J134" s="189">
        <f>J7</f>
        <v>45173</v>
      </c>
      <c r="K134" s="189">
        <f>J134+1</f>
        <v>45174</v>
      </c>
      <c r="L134" s="189">
        <f t="shared" si="125"/>
        <v>45175</v>
      </c>
      <c r="M134" s="189">
        <f t="shared" si="126"/>
        <v>45176</v>
      </c>
      <c r="N134" s="189">
        <f t="shared" si="127"/>
        <v>45177</v>
      </c>
      <c r="O134" s="189">
        <f t="shared" si="128"/>
        <v>45178</v>
      </c>
      <c r="P134" s="189">
        <f t="shared" si="129"/>
        <v>45179</v>
      </c>
      <c r="Q134" s="189">
        <f t="shared" si="130"/>
        <v>45180</v>
      </c>
      <c r="R134" s="189">
        <f t="shared" si="131"/>
        <v>45181</v>
      </c>
      <c r="S134" s="189">
        <f t="shared" si="132"/>
        <v>45182</v>
      </c>
      <c r="T134" s="189">
        <f t="shared" si="133"/>
        <v>45183</v>
      </c>
      <c r="U134" s="189">
        <f t="shared" si="134"/>
        <v>45184</v>
      </c>
      <c r="V134" s="189">
        <f t="shared" si="135"/>
        <v>45185</v>
      </c>
      <c r="W134" s="189">
        <f t="shared" si="136"/>
        <v>45186</v>
      </c>
      <c r="X134" s="189">
        <f t="shared" si="137"/>
        <v>45187</v>
      </c>
      <c r="Y134" s="189">
        <f t="shared" si="138"/>
        <v>45188</v>
      </c>
      <c r="Z134" s="189">
        <f t="shared" si="139"/>
        <v>45189</v>
      </c>
      <c r="AA134" s="189">
        <f t="shared" si="140"/>
        <v>45190</v>
      </c>
      <c r="AB134" s="189">
        <f t="shared" si="141"/>
        <v>45191</v>
      </c>
      <c r="AC134" s="189">
        <f t="shared" si="142"/>
        <v>45192</v>
      </c>
      <c r="AD134" s="189">
        <f t="shared" si="143"/>
        <v>45193</v>
      </c>
      <c r="AE134" s="189">
        <f t="shared" si="144"/>
        <v>45194</v>
      </c>
      <c r="AF134" s="189">
        <f t="shared" si="145"/>
        <v>45195</v>
      </c>
      <c r="AG134" s="189">
        <f t="shared" si="146"/>
        <v>45196</v>
      </c>
      <c r="AH134" s="189">
        <f t="shared" si="147"/>
        <v>45197</v>
      </c>
      <c r="AI134" s="189">
        <f t="shared" si="148"/>
        <v>45198</v>
      </c>
      <c r="AJ134" s="189">
        <f t="shared" si="149"/>
        <v>45199</v>
      </c>
      <c r="AK134" s="189">
        <f t="shared" si="150"/>
        <v>45200</v>
      </c>
      <c r="AL134" s="189">
        <f t="shared" si="151"/>
        <v>45201</v>
      </c>
      <c r="AM134" s="189">
        <f t="shared" si="152"/>
        <v>45202</v>
      </c>
      <c r="AN134" s="189">
        <f t="shared" si="153"/>
        <v>45203</v>
      </c>
      <c r="AO134" s="189">
        <f t="shared" si="154"/>
        <v>45204</v>
      </c>
      <c r="AP134" s="190">
        <f t="shared" si="155"/>
        <v>45205</v>
      </c>
      <c r="AQ134" s="121"/>
    </row>
    <row r="135" spans="2:43" ht="21">
      <c r="B135" s="59"/>
      <c r="C135" s="299"/>
      <c r="D135" s="300"/>
      <c r="E135" s="300"/>
      <c r="F135" s="301"/>
      <c r="G135" s="294" t="s">
        <v>98</v>
      </c>
      <c r="H135" s="295"/>
      <c r="I135" s="83"/>
      <c r="J135" s="193">
        <v>1</v>
      </c>
      <c r="K135" s="193">
        <v>2</v>
      </c>
      <c r="L135" s="193">
        <v>3</v>
      </c>
      <c r="M135" s="193">
        <v>4</v>
      </c>
      <c r="N135" s="193">
        <v>5</v>
      </c>
      <c r="O135" s="185"/>
      <c r="P135" s="185"/>
      <c r="Q135" s="193">
        <v>6</v>
      </c>
      <c r="R135" s="193">
        <v>7</v>
      </c>
      <c r="S135" s="193">
        <v>8</v>
      </c>
      <c r="T135" s="193">
        <v>9</v>
      </c>
      <c r="U135" s="193">
        <v>10</v>
      </c>
      <c r="V135" s="185"/>
      <c r="W135" s="185"/>
      <c r="X135" s="193">
        <v>11</v>
      </c>
      <c r="Y135" s="193">
        <v>12</v>
      </c>
      <c r="Z135" s="193">
        <v>13</v>
      </c>
      <c r="AA135" s="193">
        <v>14</v>
      </c>
      <c r="AB135" s="193">
        <v>15</v>
      </c>
      <c r="AC135" s="185"/>
      <c r="AD135" s="185"/>
      <c r="AE135" s="193">
        <v>16</v>
      </c>
      <c r="AF135" s="193">
        <v>17</v>
      </c>
      <c r="AG135" s="193">
        <v>18</v>
      </c>
      <c r="AH135" s="193">
        <v>19</v>
      </c>
      <c r="AI135" s="193">
        <v>20</v>
      </c>
      <c r="AJ135" s="185"/>
      <c r="AK135" s="185"/>
      <c r="AL135" s="193">
        <v>21</v>
      </c>
      <c r="AM135" s="193">
        <v>22</v>
      </c>
      <c r="AN135" s="193">
        <v>23</v>
      </c>
      <c r="AO135" s="193">
        <v>24</v>
      </c>
      <c r="AP135" s="194">
        <v>25</v>
      </c>
      <c r="AQ135" s="121"/>
    </row>
    <row r="136" spans="2:43" ht="25" thickBot="1">
      <c r="B136" s="59"/>
      <c r="C136" s="302"/>
      <c r="D136" s="303"/>
      <c r="E136" s="303"/>
      <c r="F136" s="304"/>
      <c r="G136" s="256" t="s">
        <v>0</v>
      </c>
      <c r="H136" s="257"/>
      <c r="I136" s="134"/>
      <c r="J136" s="255">
        <v>1</v>
      </c>
      <c r="K136" s="256"/>
      <c r="L136" s="256"/>
      <c r="M136" s="256"/>
      <c r="N136" s="258"/>
      <c r="O136" s="147"/>
      <c r="P136" s="147"/>
      <c r="Q136" s="255">
        <v>2</v>
      </c>
      <c r="R136" s="256"/>
      <c r="S136" s="256"/>
      <c r="T136" s="256"/>
      <c r="U136" s="258"/>
      <c r="V136" s="147"/>
      <c r="W136" s="147"/>
      <c r="X136" s="255">
        <v>3</v>
      </c>
      <c r="Y136" s="256"/>
      <c r="Z136" s="256"/>
      <c r="AA136" s="256"/>
      <c r="AB136" s="256"/>
      <c r="AC136" s="147"/>
      <c r="AD136" s="147"/>
      <c r="AE136" s="255">
        <v>4</v>
      </c>
      <c r="AF136" s="256"/>
      <c r="AG136" s="256"/>
      <c r="AH136" s="256"/>
      <c r="AI136" s="258"/>
      <c r="AJ136" s="147"/>
      <c r="AK136" s="147"/>
      <c r="AL136" s="255">
        <v>5</v>
      </c>
      <c r="AM136" s="256"/>
      <c r="AN136" s="256"/>
      <c r="AO136" s="256"/>
      <c r="AP136" s="257"/>
      <c r="AQ136" s="121"/>
    </row>
    <row r="137" spans="2:43" ht="25" customHeight="1">
      <c r="B137" s="59"/>
      <c r="C137" s="59"/>
      <c r="D137" s="59"/>
      <c r="E137" s="59"/>
      <c r="F137" s="59"/>
      <c r="G137" s="59"/>
      <c r="H137" s="59"/>
      <c r="I137" s="59"/>
      <c r="J137" s="59"/>
      <c r="K137" s="59"/>
      <c r="L137" s="59"/>
      <c r="M137" s="59"/>
      <c r="N137" s="59"/>
      <c r="O137" s="59"/>
      <c r="P137" s="59"/>
      <c r="Q137" s="59"/>
      <c r="R137" s="59"/>
      <c r="S137" s="59"/>
      <c r="T137" s="59"/>
      <c r="U137" s="59"/>
      <c r="V137" s="59"/>
      <c r="W137" s="59"/>
      <c r="X137" s="59"/>
      <c r="Y137" s="59"/>
      <c r="Z137" s="59"/>
      <c r="AA137" s="59"/>
      <c r="AB137" s="59"/>
      <c r="AC137" s="59"/>
      <c r="AD137" s="59"/>
      <c r="AE137" s="59"/>
      <c r="AF137" s="59"/>
      <c r="AG137" s="59"/>
      <c r="AH137" s="59"/>
      <c r="AI137" s="59"/>
      <c r="AJ137" s="59"/>
      <c r="AK137" s="59"/>
      <c r="AL137" s="59"/>
      <c r="AM137" s="59"/>
      <c r="AN137" s="59"/>
      <c r="AO137" s="59"/>
      <c r="AP137" s="59"/>
      <c r="AQ137" s="59"/>
    </row>
  </sheetData>
  <mergeCells count="141">
    <mergeCell ref="D35:E35"/>
    <mergeCell ref="D36:E36"/>
    <mergeCell ref="D37:E37"/>
    <mergeCell ref="D117:G117"/>
    <mergeCell ref="D106:G106"/>
    <mergeCell ref="D97:G97"/>
    <mergeCell ref="D84:G84"/>
    <mergeCell ref="D87:G87"/>
    <mergeCell ref="D83:G83"/>
    <mergeCell ref="D107:G107"/>
    <mergeCell ref="D55:E55"/>
    <mergeCell ref="F47:G47"/>
    <mergeCell ref="F48:G48"/>
    <mergeCell ref="F49:G49"/>
    <mergeCell ref="F50:G50"/>
    <mergeCell ref="F51:G51"/>
    <mergeCell ref="F52:G52"/>
    <mergeCell ref="D78:G78"/>
    <mergeCell ref="D82:G82"/>
    <mergeCell ref="F53:G53"/>
    <mergeCell ref="F54:G54"/>
    <mergeCell ref="F55:G55"/>
    <mergeCell ref="F56:G56"/>
    <mergeCell ref="D85:G85"/>
    <mergeCell ref="D86:G86"/>
    <mergeCell ref="D116:G116"/>
    <mergeCell ref="D115:G115"/>
    <mergeCell ref="D108:G108"/>
    <mergeCell ref="D100:G100"/>
    <mergeCell ref="D114:G114"/>
    <mergeCell ref="D99:G99"/>
    <mergeCell ref="D47:E47"/>
    <mergeCell ref="D56:E56"/>
    <mergeCell ref="D48:E48"/>
    <mergeCell ref="D49:E49"/>
    <mergeCell ref="D50:E50"/>
    <mergeCell ref="D51:E51"/>
    <mergeCell ref="D52:E52"/>
    <mergeCell ref="D53:E53"/>
    <mergeCell ref="D103:G103"/>
    <mergeCell ref="D113:G113"/>
    <mergeCell ref="D110:G110"/>
    <mergeCell ref="D111:G111"/>
    <mergeCell ref="D112:G112"/>
    <mergeCell ref="D104:G104"/>
    <mergeCell ref="D74:G74"/>
    <mergeCell ref="J3:N3"/>
    <mergeCell ref="Q5:U5"/>
    <mergeCell ref="Q3:U3"/>
    <mergeCell ref="I16:I17"/>
    <mergeCell ref="G19:H25"/>
    <mergeCell ref="G16:H17"/>
    <mergeCell ref="G3:H3"/>
    <mergeCell ref="G14:H14"/>
    <mergeCell ref="H11:H12"/>
    <mergeCell ref="Q14:U14"/>
    <mergeCell ref="J12:M12"/>
    <mergeCell ref="Q12:T12"/>
    <mergeCell ref="G4:H4"/>
    <mergeCell ref="G8:H9"/>
    <mergeCell ref="J14:N14"/>
    <mergeCell ref="G6:H7"/>
    <mergeCell ref="G11:G12"/>
    <mergeCell ref="X136:AB136"/>
    <mergeCell ref="Q136:U136"/>
    <mergeCell ref="J136:N136"/>
    <mergeCell ref="D118:G118"/>
    <mergeCell ref="D120:G120"/>
    <mergeCell ref="D119:G119"/>
    <mergeCell ref="G132:H132"/>
    <mergeCell ref="G136:H136"/>
    <mergeCell ref="G135:H135"/>
    <mergeCell ref="C131:F136"/>
    <mergeCell ref="D123:G123"/>
    <mergeCell ref="D124:G124"/>
    <mergeCell ref="D125:G125"/>
    <mergeCell ref="D126:G126"/>
    <mergeCell ref="D127:G127"/>
    <mergeCell ref="D128:G128"/>
    <mergeCell ref="D129:G129"/>
    <mergeCell ref="G133:H134"/>
    <mergeCell ref="D121:G121"/>
    <mergeCell ref="D122:G122"/>
    <mergeCell ref="X5:AB5"/>
    <mergeCell ref="J5:N5"/>
    <mergeCell ref="D109:G109"/>
    <mergeCell ref="D46:G46"/>
    <mergeCell ref="D68:G68"/>
    <mergeCell ref="D57:G57"/>
    <mergeCell ref="D98:G98"/>
    <mergeCell ref="D38:E38"/>
    <mergeCell ref="D39:E39"/>
    <mergeCell ref="D40:E40"/>
    <mergeCell ref="D41:E41"/>
    <mergeCell ref="D42:E42"/>
    <mergeCell ref="D43:E43"/>
    <mergeCell ref="D44:E44"/>
    <mergeCell ref="D45:E45"/>
    <mergeCell ref="F31:G31"/>
    <mergeCell ref="F32:G32"/>
    <mergeCell ref="D54:E54"/>
    <mergeCell ref="F30:G30"/>
    <mergeCell ref="C3:F28"/>
    <mergeCell ref="D31:E31"/>
    <mergeCell ref="D32:E32"/>
    <mergeCell ref="D33:E33"/>
    <mergeCell ref="D34:E34"/>
    <mergeCell ref="AL136:AP136"/>
    <mergeCell ref="AE136:AI136"/>
    <mergeCell ref="AL3:AP3"/>
    <mergeCell ref="AL5:AP5"/>
    <mergeCell ref="AE5:AI5"/>
    <mergeCell ref="AL14:AP14"/>
    <mergeCell ref="AE14:AI14"/>
    <mergeCell ref="AE12:AH12"/>
    <mergeCell ref="AL12:AO12"/>
    <mergeCell ref="AE3:AI3"/>
    <mergeCell ref="X3:AB3"/>
    <mergeCell ref="X14:AB14"/>
    <mergeCell ref="D105:G105"/>
    <mergeCell ref="D101:G101"/>
    <mergeCell ref="G5:H5"/>
    <mergeCell ref="D102:G102"/>
    <mergeCell ref="X12:AA12"/>
    <mergeCell ref="G10:H10"/>
    <mergeCell ref="G27:H27"/>
    <mergeCell ref="G28:H28"/>
    <mergeCell ref="D30:E30"/>
    <mergeCell ref="F43:G43"/>
    <mergeCell ref="F44:G44"/>
    <mergeCell ref="F45:G45"/>
    <mergeCell ref="F38:G38"/>
    <mergeCell ref="F39:G39"/>
    <mergeCell ref="F40:G40"/>
    <mergeCell ref="F41:G41"/>
    <mergeCell ref="F42:G42"/>
    <mergeCell ref="F33:G33"/>
    <mergeCell ref="F34:G34"/>
    <mergeCell ref="F35:G35"/>
    <mergeCell ref="F36:G36"/>
    <mergeCell ref="F37:G37"/>
  </mergeCells>
  <phoneticPr fontId="27" type="noConversion"/>
  <printOptions horizontalCentered="1" verticalCentered="1"/>
  <pageMargins left="0.19685039370078741" right="0.19685039370078741" top="0.19685039370078741" bottom="0.19685039370078741" header="0" footer="0"/>
  <pageSetup paperSize="8" scale="44" fitToHeight="2" orientation="landscape" horizontalDpi="1200" verticalDpi="1200" copies="10" r:id="rId1"/>
  <headerFooter scaleWithDoc="0" alignWithMargins="0"/>
  <rowBreaks count="1" manualBreakCount="1">
    <brk id="67" min="1" max="4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Feuil1</vt:lpstr>
      <vt:lpstr>Feuil1!Print_Area</vt:lpstr>
      <vt:lpstr>Feuil1!Zone_d_impression</vt:lpstr>
    </vt:vector>
  </TitlesOfParts>
  <Manager/>
  <Company>AFAR</Company>
  <LinksUpToDate>false</LinksUpToDate>
  <SharedDoc>false</SharedDoc>
  <HyperlinkBase>afar-fiction.com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Modèle PDT vertical 1</dc:title>
  <dc:subject/>
  <dc:creator>AFAR</dc:creator>
  <cp:keywords/>
  <dc:description/>
  <cp:lastModifiedBy>AFAR</cp:lastModifiedBy>
  <cp:lastPrinted>2023-05-25T09:27:47Z</cp:lastPrinted>
  <dcterms:created xsi:type="dcterms:W3CDTF">2015-05-20T08:10:21Z</dcterms:created>
  <dcterms:modified xsi:type="dcterms:W3CDTF">2024-02-02T13:25:37Z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ource">
    <vt:lpwstr>AFAR afar-fiction.com</vt:lpwstr>
  </property>
</Properties>
</file>